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arisinfo-my.sharepoint.com/personal/jsales_parisjetaime_com/Documents/Bureau/"/>
    </mc:Choice>
  </mc:AlternateContent>
  <xr:revisionPtr revIDLastSave="1" documentId="8_{67F7DC48-E575-473A-99A8-E545DA208E81}" xr6:coauthVersionLast="47" xr6:coauthVersionMax="47" xr10:uidLastSave="{B78034AE-D067-4BA4-A952-DF2A5B1830AB}"/>
  <bookViews>
    <workbookView xWindow="-108" yWindow="-108" windowWidth="23256" windowHeight="12456" xr2:uid="{4FB0C1BB-021C-4A94-BD3B-F6AF45AAE0D3}"/>
  </bookViews>
  <sheets>
    <sheet name="FRANCA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N31" i="1"/>
  <c r="N24" i="1"/>
  <c r="N28" i="1"/>
  <c r="N29" i="1"/>
  <c r="N30" i="1"/>
  <c r="N48" i="1"/>
  <c r="N44" i="1"/>
  <c r="N47" i="1"/>
  <c r="N69" i="1"/>
  <c r="N68" i="1"/>
  <c r="N70" i="1"/>
  <c r="N67" i="1"/>
  <c r="N86" i="1"/>
  <c r="N87" i="1"/>
  <c r="N88" i="1"/>
  <c r="N84" i="1"/>
  <c r="N108" i="1"/>
  <c r="N81" i="1"/>
  <c r="N120" i="1"/>
  <c r="N119" i="1"/>
  <c r="N114" i="1"/>
  <c r="N110" i="1"/>
  <c r="N100" i="1"/>
  <c r="N99" i="1"/>
  <c r="N98" i="1"/>
  <c r="N97" i="1"/>
  <c r="N96" i="1"/>
  <c r="N95" i="1"/>
  <c r="N94" i="1"/>
  <c r="N93" i="1"/>
  <c r="N106" i="1"/>
  <c r="N107" i="1"/>
  <c r="N109" i="1"/>
  <c r="N105" i="1"/>
  <c r="N78" i="1" l="1"/>
  <c r="N22" i="1" l="1"/>
  <c r="N23" i="1"/>
  <c r="N49" i="1"/>
  <c r="N50" i="1"/>
  <c r="N51" i="1"/>
  <c r="N52" i="1"/>
  <c r="N53" i="1"/>
  <c r="N58" i="1"/>
  <c r="N72" i="1"/>
  <c r="N73" i="1"/>
  <c r="N74" i="1"/>
  <c r="N75" i="1"/>
  <c r="N61" i="1"/>
  <c r="N62" i="1"/>
  <c r="N63" i="1"/>
  <c r="N64" i="1"/>
  <c r="N65" i="1"/>
  <c r="N66" i="1"/>
  <c r="N79" i="1"/>
  <c r="N80" i="1"/>
  <c r="N85" i="1"/>
  <c r="N90" i="1"/>
  <c r="N91" i="1"/>
  <c r="N101" i="1"/>
  <c r="N102" i="1"/>
  <c r="N103" i="1"/>
  <c r="N104" i="1"/>
  <c r="N121" i="1" l="1"/>
  <c r="N122" i="1" s="1"/>
  <c r="N123" i="1" l="1"/>
</calcChain>
</file>

<file path=xl/sharedStrings.xml><?xml version="1.0" encoding="utf-8"?>
<sst xmlns="http://schemas.openxmlformats.org/spreadsheetml/2006/main" count="283" uniqueCount="189">
  <si>
    <t>Bracelet ruban de soie capucine orange Paris Je t'Aime</t>
  </si>
  <si>
    <t>Bracelet ruban de soie Seine bleu turquoise Paris Je t'Aime</t>
  </si>
  <si>
    <t>Bracelet ruban de soie vert wallace Paris Je t'Aime</t>
  </si>
  <si>
    <t>Bracelet ruban de soie aubergine violet Paris Je t'Aime</t>
  </si>
  <si>
    <t>Bijoux Logo Paris Je t'Aime</t>
  </si>
  <si>
    <t>Bijoux clefs de Paris</t>
  </si>
  <si>
    <t>Tisane Paris la Nuit</t>
  </si>
  <si>
    <t>Tisane Paris Au bord de l'Eau</t>
  </si>
  <si>
    <t>Tisane Evasion Paris</t>
  </si>
  <si>
    <t>Badge Wallace</t>
  </si>
  <si>
    <t>Magnet Wallace</t>
  </si>
  <si>
    <t xml:space="preserve">Magnet Seine </t>
  </si>
  <si>
    <t>Magnet Aubergine</t>
  </si>
  <si>
    <t>Magnet Capucine</t>
  </si>
  <si>
    <t>Affiche SPOT24</t>
  </si>
  <si>
    <t>Magnet SPOT24</t>
  </si>
  <si>
    <t>Magnet Affiche SPOT24</t>
  </si>
  <si>
    <t xml:space="preserve">Pin's Break </t>
  </si>
  <si>
    <t>Pin's BMX</t>
  </si>
  <si>
    <t xml:space="preserve">Pin's Surf </t>
  </si>
  <si>
    <t xml:space="preserve">Pin's millésime doré 2024 </t>
  </si>
  <si>
    <t xml:space="preserve">Pin's Mascotte para avec drapeau </t>
  </si>
  <si>
    <t xml:space="preserve">Porte-clés Mascotte </t>
  </si>
  <si>
    <t>Pin's Mascotte skate</t>
  </si>
  <si>
    <t xml:space="preserve">Pin's Mascotte breaking </t>
  </si>
  <si>
    <t xml:space="preserve">Magnet Paris 2024 coloré vertical </t>
  </si>
  <si>
    <t>Magnet Paris2024 coloré Horizontal</t>
  </si>
  <si>
    <t xml:space="preserve">Mug Paris 2024 coloré </t>
  </si>
  <si>
    <t xml:space="preserve">Mascotte PARA made in china </t>
  </si>
  <si>
    <t>Coffret collector</t>
  </si>
  <si>
    <t>S</t>
  </si>
  <si>
    <t>M</t>
  </si>
  <si>
    <t>L</t>
  </si>
  <si>
    <t>XL</t>
  </si>
  <si>
    <t>XS</t>
  </si>
  <si>
    <t xml:space="preserve">Tee shirt Blanc Femme col rond Paris Je t'Aime </t>
  </si>
  <si>
    <t xml:space="preserve">Tee Shirt Blanc Homme col Rond Paris Je t'Aime </t>
  </si>
  <si>
    <t xml:space="preserve">Tee shirt Blanc Homme col V Paris Je t'Aime </t>
  </si>
  <si>
    <t xml:space="preserve">Tee shirt Blanc Femme col V Paris Je t'Aime </t>
  </si>
  <si>
    <t>XXL</t>
  </si>
  <si>
    <t>4 ANS</t>
  </si>
  <si>
    <t>6 ANS</t>
  </si>
  <si>
    <t>8 ANS</t>
  </si>
  <si>
    <t>10 ANS</t>
  </si>
  <si>
    <t>12 ANS</t>
  </si>
  <si>
    <t>14 ANS</t>
  </si>
  <si>
    <t xml:space="preserve">Tee shirt poche mascotte 2024 </t>
  </si>
  <si>
    <t xml:space="preserve">Tee shirt Mascotte break </t>
  </si>
  <si>
    <t>Tee shirt Mascotte skate</t>
  </si>
  <si>
    <t>PRIX UNITAIRE HT</t>
  </si>
  <si>
    <t>PRIX TOTAL HT</t>
  </si>
  <si>
    <t>TAILLE</t>
  </si>
  <si>
    <t>REFERENCE</t>
  </si>
  <si>
    <t>PRODUITS SPOT 2024</t>
  </si>
  <si>
    <t>PRODUITS PARIS JE T'AIME</t>
  </si>
  <si>
    <t xml:space="preserve">DESIGNATION </t>
  </si>
  <si>
    <t>TEXTILE - ENFANT</t>
  </si>
  <si>
    <t>QTE TOTALE</t>
  </si>
  <si>
    <t>ACCESSOIRES</t>
  </si>
  <si>
    <t>TU</t>
  </si>
  <si>
    <t>TEXTILE - ADULTE</t>
  </si>
  <si>
    <t>BON DE COMMANDE B2B</t>
  </si>
  <si>
    <t>Perso 
OUI/NON</t>
  </si>
  <si>
    <t>DATE :</t>
  </si>
  <si>
    <t>CLIENT :</t>
  </si>
  <si>
    <t>ADRESSE :</t>
  </si>
  <si>
    <t>CONTACT :</t>
  </si>
  <si>
    <t>N° de Tel :</t>
  </si>
  <si>
    <t>Adresse de livraison :</t>
  </si>
  <si>
    <t>Date de livraison max :</t>
  </si>
  <si>
    <t>Signature/ Tampon :</t>
  </si>
  <si>
    <t>PARIS JE T'AIME / FANAVENUE</t>
  </si>
  <si>
    <t>PRIX TOTAL REMISE 10%</t>
  </si>
  <si>
    <t>Remise 10%</t>
  </si>
  <si>
    <t>PJT23AX63</t>
  </si>
  <si>
    <t>PJT23PA01</t>
  </si>
  <si>
    <t>PJT23AX64</t>
  </si>
  <si>
    <t>PJT23AX18</t>
  </si>
  <si>
    <t>PJT23AX03</t>
  </si>
  <si>
    <t>PJT23AX09</t>
  </si>
  <si>
    <t>PJT23AX06</t>
  </si>
  <si>
    <t>PJT23TH01</t>
  </si>
  <si>
    <t>PJT23TH02</t>
  </si>
  <si>
    <t>PJT23AX16</t>
  </si>
  <si>
    <t>PJT23AX11</t>
  </si>
  <si>
    <t>PJT23AX32</t>
  </si>
  <si>
    <t>PJT23AX07</t>
  </si>
  <si>
    <t>PJT23TF01</t>
  </si>
  <si>
    <t>PJT23TF02</t>
  </si>
  <si>
    <t>PJT23TH05</t>
  </si>
  <si>
    <t>PJT23AX17</t>
  </si>
  <si>
    <t>PJT23AX28</t>
  </si>
  <si>
    <t>PJT23AX15</t>
  </si>
  <si>
    <t>PJT23AX14</t>
  </si>
  <si>
    <t>PJT23AX23</t>
  </si>
  <si>
    <t>PJT23AX20</t>
  </si>
  <si>
    <t>PJT23AX24</t>
  </si>
  <si>
    <t>PJT23AX26</t>
  </si>
  <si>
    <t>PJT23AX25</t>
  </si>
  <si>
    <t>PJT23AX33</t>
  </si>
  <si>
    <t>PJT23TE01</t>
  </si>
  <si>
    <t>PJT23TE02</t>
  </si>
  <si>
    <t>PJT23AX29</t>
  </si>
  <si>
    <t>PJT23AX37</t>
  </si>
  <si>
    <t>PJT23AX51</t>
  </si>
  <si>
    <t>PJT23TH06</t>
  </si>
  <si>
    <t>PJT23TH07</t>
  </si>
  <si>
    <t>PJT23AX34</t>
  </si>
  <si>
    <t>PJT23AX02</t>
  </si>
  <si>
    <t>PJT23AX04</t>
  </si>
  <si>
    <t>PJT23AX05</t>
  </si>
  <si>
    <t>PJT23AX10</t>
  </si>
  <si>
    <t>PJT23AX12</t>
  </si>
  <si>
    <t>PJT23AX30</t>
  </si>
  <si>
    <t>PJT23AX31</t>
  </si>
  <si>
    <t>PJT23AX38</t>
  </si>
  <si>
    <t>N°adherent Paris je t'aime (dans votre espace adhérent)</t>
  </si>
  <si>
    <t>PJT23AX19</t>
  </si>
  <si>
    <t>PRIX TOTAL SANS FRAIS DE PORT</t>
  </si>
  <si>
    <t>DELAIS</t>
  </si>
  <si>
    <r>
      <t xml:space="preserve">MOQ
</t>
    </r>
    <r>
      <rPr>
        <sz val="8"/>
        <rFont val="Calibri"/>
        <family val="2"/>
        <scheme val="minor"/>
      </rPr>
      <t>(quantité minimum de commande si personnalisation)</t>
    </r>
  </si>
  <si>
    <t>PRODUITS P24</t>
  </si>
  <si>
    <r>
      <t xml:space="preserve">Mascotte Olympique 23 cm </t>
    </r>
    <r>
      <rPr>
        <b/>
        <sz val="11"/>
        <color rgb="FF000000"/>
        <rFont val="Calibri Light"/>
        <family val="2"/>
      </rPr>
      <t>(lot de 12)</t>
    </r>
  </si>
  <si>
    <r>
      <t xml:space="preserve">Figurine Olympique - 14,5cm </t>
    </r>
    <r>
      <rPr>
        <b/>
        <sz val="11"/>
        <color rgb="FF000000"/>
        <rFont val="Calibri Light"/>
        <family val="2"/>
      </rPr>
      <t>(lot de 4)</t>
    </r>
  </si>
  <si>
    <r>
      <t xml:space="preserve">Mascotte Para-olympique 25 cm </t>
    </r>
    <r>
      <rPr>
        <b/>
        <sz val="11"/>
        <color rgb="FF000000"/>
        <rFont val="Calibri Light"/>
        <family val="2"/>
      </rPr>
      <t>(lot de 12)</t>
    </r>
  </si>
  <si>
    <r>
      <t xml:space="preserve">Figurine Paralympique - 16 cm </t>
    </r>
    <r>
      <rPr>
        <b/>
        <sz val="11"/>
        <color rgb="FF000000"/>
        <rFont val="Calibri Light"/>
        <family val="2"/>
      </rPr>
      <t>(lot de 4)</t>
    </r>
  </si>
  <si>
    <t>en stock</t>
  </si>
  <si>
    <t>Mascotte PARA Made in France</t>
  </si>
  <si>
    <t>Mascotte OLYMPIQUE Made In France</t>
  </si>
  <si>
    <t>Carte Postale Affiche SPOT24</t>
  </si>
  <si>
    <t>MONNAIE DE PARIS</t>
  </si>
  <si>
    <t>Jeux Olympiques de Paris 2024 Breaking – millésime 2023</t>
  </si>
  <si>
    <t>Jeux Olympiques de Paris 2024 Handover (transmission) 
Tokyo-Paris millésime 2021</t>
  </si>
  <si>
    <t>Contacts Commercial / adeline@fanavenue.com</t>
  </si>
  <si>
    <t>PJT22AX01</t>
  </si>
  <si>
    <t>PJT22AX02-old</t>
  </si>
  <si>
    <r>
      <t xml:space="preserve">Porte-clé Peluche Mascotte Olympique 14 cm </t>
    </r>
    <r>
      <rPr>
        <b/>
        <sz val="11"/>
        <color rgb="FF000000"/>
        <rFont val="Calibri Light"/>
        <family val="2"/>
      </rPr>
      <t>(lot de 8)</t>
    </r>
  </si>
  <si>
    <r>
      <t xml:space="preserve">Porte-clé Peluche Mascotte Paralympique 16 cm </t>
    </r>
    <r>
      <rPr>
        <b/>
        <sz val="11"/>
        <color rgb="FF000000"/>
        <rFont val="Calibri Light"/>
        <family val="2"/>
      </rPr>
      <t>(lot de 4)</t>
    </r>
  </si>
  <si>
    <t xml:space="preserve">Porte-clés métal Mascotte Para </t>
  </si>
  <si>
    <t xml:space="preserve">sur commande / voir avec fournisseur </t>
  </si>
  <si>
    <t>Casquette Blanche Logo Paris 2024</t>
  </si>
  <si>
    <t>Bob reversible Logo Paris 2024</t>
  </si>
  <si>
    <t>PJT24AT07</t>
  </si>
  <si>
    <t>PJT24AT08</t>
  </si>
  <si>
    <t>réduction 10 % adhérents non applicable sur ce produit</t>
  </si>
  <si>
    <t>Guide CartoVille Grand Paris</t>
  </si>
  <si>
    <t>Casquette Noire Logo Paris 2024</t>
  </si>
  <si>
    <t>PJT24TH04</t>
  </si>
  <si>
    <t>PJT24TF02</t>
  </si>
  <si>
    <t>Tee shirt Paris 2024 coloré Femme</t>
  </si>
  <si>
    <t>T-shirt officiel Paris 2024 Essential UNISEX</t>
  </si>
  <si>
    <t>Tshirt Paris 2024 logo Made in France UNISEX</t>
  </si>
  <si>
    <t>Tee shirt Paris 2024 coloré Homme</t>
  </si>
  <si>
    <t>Peignoirs appelés "Tabliers de Plage" de Zézette de Montmartre</t>
  </si>
  <si>
    <t>Tablette de chocolat Partis je t'aime - Chapon</t>
  </si>
  <si>
    <t>Porte clefs Paris Je t'Aime</t>
  </si>
  <si>
    <t>Tote Bag Paris Je t'Aime</t>
  </si>
  <si>
    <t>Mug Paris Je t'Aime</t>
  </si>
  <si>
    <t>Pin's Paris Je t'Aime</t>
  </si>
  <si>
    <t>Tablier de cuisine "Mistinguette" et "Gustave" Paris je t'Aime</t>
  </si>
  <si>
    <t>ECUSSON Paris je t'aime</t>
  </si>
  <si>
    <t>Bouteille Isotherme/gourde INOX Paris je t'aime 400 ml</t>
  </si>
  <si>
    <t xml:space="preserve">Bracelet Paris je t'aime 1,5 cm </t>
  </si>
  <si>
    <t>à partir de 251 bracelets</t>
  </si>
  <si>
    <t>à partir de 501 bracelets</t>
  </si>
  <si>
    <t>Personnalisation bracelets à partir de 3000 rubans de 33 cm</t>
  </si>
  <si>
    <t>3000 unités</t>
  </si>
  <si>
    <t>6000 unités</t>
  </si>
  <si>
    <t>9000 unités</t>
  </si>
  <si>
    <t xml:space="preserve">Gourde nomade </t>
  </si>
  <si>
    <t>à partir de 5220 pièces</t>
  </si>
  <si>
    <t>à partir de 10440 pièces</t>
  </si>
  <si>
    <t>à partir de 20 880 pièces</t>
  </si>
  <si>
    <t>à commander</t>
  </si>
  <si>
    <t xml:space="preserve">à commander </t>
  </si>
  <si>
    <t>Personnsalisation gourde nomade possible</t>
  </si>
  <si>
    <t>prix dégressifs des tisanes</t>
  </si>
  <si>
    <t>entre 51 et 100</t>
  </si>
  <si>
    <t>entre 101 et 250</t>
  </si>
  <si>
    <t>plus de 250</t>
  </si>
  <si>
    <t>Plus de 500</t>
  </si>
  <si>
    <t xml:space="preserve">entre 251 et 500 </t>
  </si>
  <si>
    <t>entre 251 et 500</t>
  </si>
  <si>
    <t>plus de 500</t>
  </si>
  <si>
    <t>e n stock</t>
  </si>
  <si>
    <t>51-250</t>
  </si>
  <si>
    <t>plus de 251</t>
  </si>
  <si>
    <t>En stock</t>
  </si>
  <si>
    <t>personnalisation possible sur demande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</si>
</sst>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9" x14ac:knownFonts="1">
    <font>
      <sz val="11"/>
      <color theme="1"/>
      <name val="Calibri"/>
      <family val="2"/>
      <scheme val="minor"/>
    </font>
    <font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2"/>
      <name val="Calibri Light"/>
      <family val="2"/>
    </font>
    <font>
      <sz val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 Light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2"/>
      <color theme="0"/>
      <name val="Calibri Light"/>
      <family val="2"/>
    </font>
    <font>
      <b/>
      <sz val="12"/>
      <color theme="0"/>
      <name val="Calibri"/>
      <family val="2"/>
      <scheme val="minor"/>
    </font>
    <font>
      <sz val="11"/>
      <name val="Calibri Light"/>
      <family val="2"/>
    </font>
    <font>
      <b/>
      <sz val="25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1"/>
      <color theme="9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8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8" fontId="2" fillId="2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7" fillId="5" borderId="2" xfId="0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5" borderId="0" xfId="0" applyFont="1" applyFill="1" applyAlignment="1" applyProtection="1">
      <alignment vertical="center"/>
      <protection locked="0"/>
    </xf>
    <xf numFmtId="0" fontId="11" fillId="6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7" fillId="4" borderId="9" xfId="0" applyFont="1" applyFill="1" applyBorder="1" applyAlignment="1" applyProtection="1">
      <alignment vertical="center"/>
      <protection locked="0"/>
    </xf>
    <xf numFmtId="0" fontId="0" fillId="4" borderId="0" xfId="0" applyFill="1"/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8" fontId="2" fillId="3" borderId="1" xfId="0" applyNumberFormat="1" applyFont="1" applyFill="1" applyBorder="1" applyAlignment="1">
      <alignment horizontal="center" vertical="center"/>
    </xf>
    <xf numFmtId="8" fontId="2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8" fontId="0" fillId="0" borderId="19" xfId="0" applyNumberFormat="1" applyBorder="1" applyAlignment="1">
      <alignment horizontal="center" vertical="center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vertical="center" wrapText="1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center" vertical="center" wrapText="1"/>
    </xf>
    <xf numFmtId="0" fontId="16" fillId="4" borderId="13" xfId="0" applyFont="1" applyFill="1" applyBorder="1" applyAlignment="1">
      <alignment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8" fontId="2" fillId="3" borderId="1" xfId="0" applyNumberFormat="1" applyFont="1" applyFill="1" applyBorder="1" applyAlignment="1" applyProtection="1">
      <alignment horizontal="center"/>
      <protection locked="0"/>
    </xf>
    <xf numFmtId="8" fontId="2" fillId="0" borderId="1" xfId="0" applyNumberFormat="1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16" fillId="4" borderId="11" xfId="0" applyFont="1" applyFill="1" applyBorder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6" fillId="4" borderId="14" xfId="0" applyFont="1" applyFill="1" applyBorder="1" applyAlignment="1">
      <alignment vertical="center" wrapText="1"/>
    </xf>
    <xf numFmtId="8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Protection="1">
      <protection locked="0"/>
    </xf>
    <xf numFmtId="0" fontId="17" fillId="0" borderId="0" xfId="0" applyFont="1" applyAlignment="1">
      <alignment horizontal="center" vertical="center"/>
    </xf>
    <xf numFmtId="164" fontId="7" fillId="5" borderId="20" xfId="1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/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center"/>
    </xf>
    <xf numFmtId="0" fontId="2" fillId="9" borderId="1" xfId="0" applyFont="1" applyFill="1" applyBorder="1"/>
    <xf numFmtId="0" fontId="0" fillId="7" borderId="0" xfId="0" applyFill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9" borderId="1" xfId="0" applyFont="1" applyFill="1" applyBorder="1"/>
    <xf numFmtId="0" fontId="2" fillId="7" borderId="1" xfId="0" applyFont="1" applyFill="1" applyBorder="1"/>
    <xf numFmtId="8" fontId="2" fillId="9" borderId="1" xfId="0" applyNumberFormat="1" applyFont="1" applyFill="1" applyBorder="1" applyAlignment="1">
      <alignment horizontal="center" vertical="center"/>
    </xf>
    <xf numFmtId="8" fontId="2" fillId="7" borderId="1" xfId="0" applyNumberFormat="1" applyFont="1" applyFill="1" applyBorder="1" applyAlignment="1">
      <alignment horizontal="center" vertical="center"/>
    </xf>
    <xf numFmtId="8" fontId="2" fillId="7" borderId="1" xfId="0" applyNumberFormat="1" applyFont="1" applyFill="1" applyBorder="1" applyAlignment="1">
      <alignment horizontal="center"/>
    </xf>
    <xf numFmtId="8" fontId="2" fillId="9" borderId="1" xfId="0" applyNumberFormat="1" applyFont="1" applyFill="1" applyBorder="1" applyAlignment="1">
      <alignment horizontal="center"/>
    </xf>
    <xf numFmtId="8" fontId="2" fillId="7" borderId="1" xfId="0" applyNumberFormat="1" applyFont="1" applyFill="1" applyBorder="1" applyAlignment="1" applyProtection="1">
      <alignment horizontal="center"/>
      <protection locked="0"/>
    </xf>
    <xf numFmtId="0" fontId="10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Protection="1"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wrapText="1"/>
    </xf>
    <xf numFmtId="0" fontId="0" fillId="4" borderId="0" xfId="0" applyFill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 applyProtection="1">
      <alignment horizontal="center" vertical="center"/>
      <protection locked="0"/>
    </xf>
    <xf numFmtId="0" fontId="12" fillId="8" borderId="21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left" vertical="center"/>
      <protection locked="0"/>
    </xf>
    <xf numFmtId="0" fontId="11" fillId="6" borderId="7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A6B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0</xdr:row>
      <xdr:rowOff>114300</xdr:rowOff>
    </xdr:from>
    <xdr:to>
      <xdr:col>1</xdr:col>
      <xdr:colOff>989709</xdr:colOff>
      <xdr:row>7</xdr:row>
      <xdr:rowOff>66675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226E565-86B7-458E-A4BC-2EF5840C3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14300"/>
          <a:ext cx="1331489" cy="128587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581024</xdr:colOff>
      <xdr:row>2</xdr:row>
      <xdr:rowOff>115554</xdr:rowOff>
    </xdr:from>
    <xdr:to>
      <xdr:col>12</xdr:col>
      <xdr:colOff>2470897</xdr:colOff>
      <xdr:row>4</xdr:row>
      <xdr:rowOff>190499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30EBF37-1EAB-46EF-AA0C-AAF0E81A1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299" y="496554"/>
          <a:ext cx="1885951" cy="455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0CA47-7DB5-498D-9DBE-B3F457D22236}">
  <sheetPr codeName="Feuil1">
    <pageSetUpPr fitToPage="1"/>
  </sheetPr>
  <dimension ref="A1:Y123"/>
  <sheetViews>
    <sheetView tabSelected="1" topLeftCell="A80" zoomScale="85" zoomScaleNormal="85" zoomScaleSheetLayoutView="41" zoomScalePageLayoutView="86" workbookViewId="0">
      <selection activeCell="G84" sqref="G84"/>
    </sheetView>
  </sheetViews>
  <sheetFormatPr baseColWidth="10" defaultRowHeight="15" x14ac:dyDescent="0.25"/>
  <cols>
    <col min="1" max="1" width="12.28515625" bestFit="1" customWidth="1"/>
    <col min="2" max="2" width="56.28515625" bestFit="1" customWidth="1"/>
    <col min="3" max="5" width="7.5703125" bestFit="1" customWidth="1"/>
    <col min="6" max="6" width="8.85546875" bestFit="1" customWidth="1"/>
    <col min="7" max="7" width="21.28515625" bestFit="1" customWidth="1"/>
    <col min="8" max="8" width="8.85546875" style="8" bestFit="1" customWidth="1"/>
    <col min="9" max="9" width="14.140625" style="7" customWidth="1"/>
    <col min="10" max="10" width="9.5703125" bestFit="1" customWidth="1"/>
    <col min="11" max="11" width="9.7109375" style="7" customWidth="1"/>
    <col min="12" max="12" width="10" style="29" customWidth="1"/>
    <col min="13" max="13" width="37.28515625" bestFit="1" customWidth="1"/>
    <col min="14" max="14" width="14.7109375" style="29" customWidth="1"/>
    <col min="15" max="25" width="11.42578125" style="20"/>
  </cols>
  <sheetData>
    <row r="1" spans="1:14" x14ac:dyDescent="0.25">
      <c r="A1" s="91"/>
      <c r="B1" s="91"/>
      <c r="C1" s="95" t="s">
        <v>61</v>
      </c>
      <c r="D1" s="95"/>
      <c r="E1" s="95"/>
      <c r="F1" s="95"/>
      <c r="G1" s="95"/>
      <c r="H1" s="95"/>
      <c r="I1" s="95"/>
      <c r="J1" s="95"/>
      <c r="K1" s="95"/>
      <c r="L1" s="95"/>
      <c r="M1" s="91"/>
      <c r="N1" s="92"/>
    </row>
    <row r="2" spans="1:14" x14ac:dyDescent="0.25">
      <c r="A2" s="91"/>
      <c r="B2" s="91"/>
      <c r="C2" s="95"/>
      <c r="D2" s="95"/>
      <c r="E2" s="95"/>
      <c r="F2" s="95"/>
      <c r="G2" s="95"/>
      <c r="H2" s="95"/>
      <c r="I2" s="95"/>
      <c r="J2" s="95"/>
      <c r="K2" s="95"/>
      <c r="L2" s="95"/>
      <c r="M2" s="91"/>
      <c r="N2" s="92"/>
    </row>
    <row r="3" spans="1:14" ht="15" customHeight="1" x14ac:dyDescent="0.25">
      <c r="A3" s="91"/>
      <c r="B3" s="91"/>
      <c r="C3" s="95"/>
      <c r="D3" s="95"/>
      <c r="E3" s="95"/>
      <c r="F3" s="95"/>
      <c r="G3" s="95"/>
      <c r="H3" s="95"/>
      <c r="I3" s="95"/>
      <c r="J3" s="95"/>
      <c r="K3" s="95"/>
      <c r="L3" s="95"/>
      <c r="M3" s="91"/>
      <c r="N3" s="92"/>
    </row>
    <row r="4" spans="1:14" ht="15" customHeight="1" x14ac:dyDescent="0.25">
      <c r="A4" s="91"/>
      <c r="B4" s="91"/>
      <c r="C4" s="95"/>
      <c r="D4" s="95"/>
      <c r="E4" s="95"/>
      <c r="F4" s="95"/>
      <c r="G4" s="95"/>
      <c r="H4" s="95"/>
      <c r="I4" s="95"/>
      <c r="J4" s="95"/>
      <c r="K4" s="95"/>
      <c r="L4" s="95"/>
      <c r="M4" s="91"/>
      <c r="N4" s="92"/>
    </row>
    <row r="5" spans="1:14" ht="15" customHeight="1" x14ac:dyDescent="0.25">
      <c r="A5" s="91"/>
      <c r="B5" s="91"/>
      <c r="C5" s="95"/>
      <c r="D5" s="95"/>
      <c r="E5" s="95"/>
      <c r="F5" s="95"/>
      <c r="G5" s="95"/>
      <c r="H5" s="95"/>
      <c r="I5" s="95"/>
      <c r="J5" s="95"/>
      <c r="K5" s="95"/>
      <c r="L5" s="95"/>
      <c r="M5" s="91"/>
      <c r="N5" s="92"/>
    </row>
    <row r="6" spans="1:14" ht="15" customHeight="1" x14ac:dyDescent="0.25">
      <c r="A6" s="91"/>
      <c r="B6" s="91"/>
      <c r="C6" s="95"/>
      <c r="D6" s="95"/>
      <c r="E6" s="95"/>
      <c r="F6" s="95"/>
      <c r="G6" s="95"/>
      <c r="H6" s="95"/>
      <c r="I6" s="95"/>
      <c r="J6" s="95"/>
      <c r="K6" s="95"/>
      <c r="L6" s="95"/>
      <c r="M6" s="91"/>
      <c r="N6" s="92"/>
    </row>
    <row r="7" spans="1:14" x14ac:dyDescent="0.25">
      <c r="A7" s="91"/>
      <c r="B7" s="91"/>
      <c r="C7" s="96" t="s">
        <v>71</v>
      </c>
      <c r="D7" s="96"/>
      <c r="E7" s="96"/>
      <c r="F7" s="96"/>
      <c r="G7" s="96"/>
      <c r="H7" s="96"/>
      <c r="I7" s="96"/>
      <c r="J7" s="96"/>
      <c r="K7" s="96"/>
      <c r="L7" s="96"/>
      <c r="M7" s="91"/>
      <c r="N7" s="92"/>
    </row>
    <row r="8" spans="1:14" ht="15.75" thickBot="1" x14ac:dyDescent="0.3">
      <c r="A8" s="91"/>
      <c r="B8" s="91"/>
      <c r="C8" s="97"/>
      <c r="D8" s="97"/>
      <c r="E8" s="97"/>
      <c r="F8" s="97"/>
      <c r="G8" s="97"/>
      <c r="H8" s="97"/>
      <c r="I8" s="97"/>
      <c r="J8" s="97"/>
      <c r="K8" s="97"/>
      <c r="L8" s="97"/>
      <c r="M8" s="93"/>
      <c r="N8" s="94"/>
    </row>
    <row r="9" spans="1:14" ht="15.75" customHeight="1" thickBot="1" x14ac:dyDescent="0.3">
      <c r="A9" s="117" t="s">
        <v>133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05"/>
      <c r="N9" s="106"/>
    </row>
    <row r="10" spans="1:14" ht="15.75" customHeight="1" thickBot="1" x14ac:dyDescent="0.3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07"/>
      <c r="N10" s="107"/>
    </row>
    <row r="11" spans="1:14" ht="15.75" thickBot="1" x14ac:dyDescent="0.3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07"/>
      <c r="N11" s="107"/>
    </row>
    <row r="12" spans="1:14" ht="33" customHeight="1" x14ac:dyDescent="0.25">
      <c r="A12" s="33" t="s">
        <v>63</v>
      </c>
      <c r="B12" s="45"/>
      <c r="C12" s="102"/>
      <c r="D12" s="102"/>
      <c r="E12" s="102"/>
      <c r="F12" s="102"/>
      <c r="G12" s="36" t="s">
        <v>68</v>
      </c>
      <c r="H12" s="37"/>
      <c r="I12" s="54"/>
      <c r="J12" s="54"/>
      <c r="K12" s="38"/>
      <c r="L12" s="108"/>
      <c r="M12" s="109"/>
      <c r="N12" s="110"/>
    </row>
    <row r="13" spans="1:14" ht="29.25" customHeight="1" x14ac:dyDescent="0.25">
      <c r="A13" s="34" t="s">
        <v>64</v>
      </c>
      <c r="B13" s="46"/>
      <c r="C13" s="103"/>
      <c r="D13" s="103"/>
      <c r="E13" s="103"/>
      <c r="F13" s="103"/>
      <c r="G13" s="39" t="s">
        <v>69</v>
      </c>
      <c r="H13" s="40"/>
      <c r="I13" s="55"/>
      <c r="J13" s="55"/>
      <c r="K13" s="41"/>
      <c r="L13" s="111"/>
      <c r="M13" s="112"/>
      <c r="N13" s="113"/>
    </row>
    <row r="14" spans="1:14" ht="84.75" customHeight="1" x14ac:dyDescent="0.25">
      <c r="A14" s="44" t="s">
        <v>116</v>
      </c>
      <c r="B14" s="46"/>
      <c r="C14" s="103"/>
      <c r="D14" s="103"/>
      <c r="E14" s="103"/>
      <c r="F14" s="103"/>
      <c r="G14" s="39" t="s">
        <v>70</v>
      </c>
      <c r="H14" s="40"/>
      <c r="I14" s="55"/>
      <c r="J14" s="55"/>
      <c r="K14" s="41"/>
      <c r="L14" s="111"/>
      <c r="M14" s="112"/>
      <c r="N14" s="113"/>
    </row>
    <row r="15" spans="1:14" ht="24" customHeight="1" x14ac:dyDescent="0.25">
      <c r="A15" s="34" t="s">
        <v>65</v>
      </c>
      <c r="B15" s="46"/>
      <c r="C15" s="103"/>
      <c r="D15" s="103"/>
      <c r="E15" s="103"/>
      <c r="F15" s="103"/>
      <c r="G15" s="40"/>
      <c r="H15" s="40"/>
      <c r="I15" s="55"/>
      <c r="J15" s="55"/>
      <c r="K15" s="41"/>
      <c r="L15" s="111"/>
      <c r="M15" s="112"/>
      <c r="N15" s="113"/>
    </row>
    <row r="16" spans="1:14" ht="26.25" customHeight="1" x14ac:dyDescent="0.25">
      <c r="A16" s="34" t="s">
        <v>66</v>
      </c>
      <c r="B16" s="46"/>
      <c r="C16" s="103"/>
      <c r="D16" s="103"/>
      <c r="E16" s="103"/>
      <c r="F16" s="103"/>
      <c r="G16" s="20"/>
      <c r="H16" s="40"/>
      <c r="I16" s="55"/>
      <c r="J16" s="55"/>
      <c r="K16" s="41"/>
      <c r="L16" s="111"/>
      <c r="M16" s="112"/>
      <c r="N16" s="113"/>
    </row>
    <row r="17" spans="1:25" ht="22.5" customHeight="1" thickBot="1" x14ac:dyDescent="0.3">
      <c r="A17" s="35" t="s">
        <v>67</v>
      </c>
      <c r="B17" s="47"/>
      <c r="C17" s="104"/>
      <c r="D17" s="104"/>
      <c r="E17" s="104"/>
      <c r="F17" s="104"/>
      <c r="G17" s="42"/>
      <c r="H17" s="42"/>
      <c r="I17" s="56"/>
      <c r="J17" s="56"/>
      <c r="K17" s="43"/>
      <c r="L17" s="114"/>
      <c r="M17" s="115"/>
      <c r="N17" s="116"/>
    </row>
    <row r="18" spans="1:2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8"/>
      <c r="M18" s="20"/>
      <c r="N18" s="28"/>
    </row>
    <row r="19" spans="1:25" ht="92.25" customHeight="1" x14ac:dyDescent="0.25">
      <c r="A19" s="12" t="s">
        <v>52</v>
      </c>
      <c r="B19" s="12" t="s">
        <v>55</v>
      </c>
      <c r="C19" s="99" t="s">
        <v>51</v>
      </c>
      <c r="D19" s="100"/>
      <c r="E19" s="100"/>
      <c r="F19" s="100"/>
      <c r="G19" s="100"/>
      <c r="H19" s="101"/>
      <c r="I19" s="13" t="s">
        <v>120</v>
      </c>
      <c r="J19" s="13" t="s">
        <v>62</v>
      </c>
      <c r="K19" s="87" t="s">
        <v>57</v>
      </c>
      <c r="L19" s="13" t="s">
        <v>49</v>
      </c>
      <c r="M19" s="13" t="s">
        <v>119</v>
      </c>
      <c r="N19" s="30" t="s">
        <v>50</v>
      </c>
    </row>
    <row r="20" spans="1:25" s="19" customFormat="1" ht="25.5" customHeight="1" x14ac:dyDescent="0.25">
      <c r="A20" s="120" t="s">
        <v>54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s="11" customFormat="1" ht="25.5" customHeight="1" x14ac:dyDescent="0.25">
      <c r="A21" s="98" t="s">
        <v>58</v>
      </c>
      <c r="B21" s="98"/>
      <c r="C21" s="122" t="s">
        <v>59</v>
      </c>
      <c r="D21" s="122"/>
      <c r="E21" s="122"/>
      <c r="F21" s="122"/>
      <c r="G21" s="122"/>
      <c r="H21" s="122"/>
      <c r="I21" s="14"/>
      <c r="J21" s="14"/>
      <c r="K21" s="14"/>
      <c r="L21" s="10"/>
      <c r="M21" s="14"/>
      <c r="N21" s="32"/>
    </row>
    <row r="22" spans="1:25" ht="15.75" x14ac:dyDescent="0.25">
      <c r="A22" s="24" t="s">
        <v>108</v>
      </c>
      <c r="B22" s="24" t="s">
        <v>0</v>
      </c>
      <c r="C22" s="67"/>
      <c r="D22" s="67"/>
      <c r="E22" s="67"/>
      <c r="F22" s="67"/>
      <c r="G22" s="67"/>
      <c r="H22" s="69"/>
      <c r="I22" s="59"/>
      <c r="J22" s="86"/>
      <c r="K22" s="89"/>
      <c r="L22" s="2">
        <v>21</v>
      </c>
      <c r="M22" s="1" t="s">
        <v>126</v>
      </c>
      <c r="N22" s="31">
        <f>L22*K22</f>
        <v>0</v>
      </c>
    </row>
    <row r="23" spans="1:25" ht="15.75" x14ac:dyDescent="0.25">
      <c r="A23" s="24" t="s">
        <v>78</v>
      </c>
      <c r="B23" s="24" t="s">
        <v>1</v>
      </c>
      <c r="C23" s="67"/>
      <c r="D23" s="67"/>
      <c r="E23" s="67"/>
      <c r="F23" s="67"/>
      <c r="G23" s="67"/>
      <c r="H23" s="68"/>
      <c r="I23" s="59"/>
      <c r="J23" s="86"/>
      <c r="K23" s="88"/>
      <c r="L23" s="2">
        <v>21</v>
      </c>
      <c r="M23" s="1" t="s">
        <v>126</v>
      </c>
      <c r="N23" s="31">
        <f>L23*K23</f>
        <v>0</v>
      </c>
    </row>
    <row r="24" spans="1:25" ht="15.75" x14ac:dyDescent="0.25">
      <c r="A24" s="24"/>
      <c r="B24" s="24" t="s">
        <v>157</v>
      </c>
      <c r="C24" s="67"/>
      <c r="D24" s="67"/>
      <c r="E24" s="67"/>
      <c r="F24" s="67"/>
      <c r="G24" s="67"/>
      <c r="H24" s="68"/>
      <c r="I24" s="59"/>
      <c r="J24" s="86"/>
      <c r="K24" s="88"/>
      <c r="L24" s="2">
        <v>11.8</v>
      </c>
      <c r="M24" s="1" t="s">
        <v>126</v>
      </c>
      <c r="N24" s="31">
        <f t="shared" ref="N24:N32" si="0">L24*K24</f>
        <v>0</v>
      </c>
    </row>
    <row r="25" spans="1:25" ht="15.75" x14ac:dyDescent="0.25">
      <c r="A25" s="24"/>
      <c r="B25" s="24" t="s">
        <v>181</v>
      </c>
      <c r="C25" s="67"/>
      <c r="D25" s="67"/>
      <c r="E25" s="67"/>
      <c r="F25" s="67"/>
      <c r="G25" s="67"/>
      <c r="H25" s="68"/>
      <c r="I25" s="59"/>
      <c r="J25" s="86"/>
      <c r="K25" s="88"/>
      <c r="L25" s="2">
        <v>10</v>
      </c>
      <c r="M25" s="1" t="s">
        <v>126</v>
      </c>
      <c r="N25" s="31"/>
    </row>
    <row r="26" spans="1:25" ht="15.75" x14ac:dyDescent="0.25">
      <c r="A26" s="24"/>
      <c r="B26" s="24" t="s">
        <v>180</v>
      </c>
      <c r="C26" s="67"/>
      <c r="D26" s="67"/>
      <c r="E26" s="67"/>
      <c r="F26" s="67"/>
      <c r="G26" s="67"/>
      <c r="H26" s="68"/>
      <c r="I26" s="59"/>
      <c r="J26" s="86"/>
      <c r="K26" s="88"/>
      <c r="L26" s="2">
        <v>8.85</v>
      </c>
      <c r="M26" s="1" t="s">
        <v>126</v>
      </c>
      <c r="N26" s="31"/>
    </row>
    <row r="27" spans="1:25" ht="15.75" x14ac:dyDescent="0.25">
      <c r="A27" s="24"/>
      <c r="B27" s="24" t="s">
        <v>188</v>
      </c>
      <c r="C27" s="67"/>
      <c r="D27" s="67"/>
      <c r="E27" s="67"/>
      <c r="F27" s="67"/>
      <c r="G27" s="67"/>
      <c r="H27" s="68"/>
      <c r="I27" s="59"/>
      <c r="J27" s="86"/>
      <c r="K27" s="88"/>
      <c r="L27" s="2"/>
      <c r="M27" s="1"/>
      <c r="N27" s="31"/>
    </row>
    <row r="28" spans="1:25" ht="15.75" x14ac:dyDescent="0.25">
      <c r="A28" s="24" t="s">
        <v>109</v>
      </c>
      <c r="B28" s="24" t="s">
        <v>2</v>
      </c>
      <c r="C28" s="67"/>
      <c r="D28" s="67"/>
      <c r="E28" s="67"/>
      <c r="F28" s="67"/>
      <c r="G28" s="67"/>
      <c r="H28" s="68"/>
      <c r="I28" s="59"/>
      <c r="J28" s="84"/>
      <c r="K28" s="88"/>
      <c r="L28" s="2">
        <v>21</v>
      </c>
      <c r="M28" s="1" t="s">
        <v>126</v>
      </c>
      <c r="N28" s="31">
        <f t="shared" si="0"/>
        <v>0</v>
      </c>
    </row>
    <row r="29" spans="1:25" ht="15.75" x14ac:dyDescent="0.25">
      <c r="A29" s="24" t="s">
        <v>110</v>
      </c>
      <c r="B29" s="24" t="s">
        <v>3</v>
      </c>
      <c r="C29" s="67"/>
      <c r="D29" s="67"/>
      <c r="E29" s="67"/>
      <c r="F29" s="67"/>
      <c r="G29" s="67"/>
      <c r="H29" s="68"/>
      <c r="I29" s="59"/>
      <c r="J29" s="86"/>
      <c r="K29" s="88"/>
      <c r="L29" s="2">
        <v>21</v>
      </c>
      <c r="M29" s="1" t="s">
        <v>126</v>
      </c>
      <c r="N29" s="31">
        <f t="shared" si="0"/>
        <v>0</v>
      </c>
    </row>
    <row r="30" spans="1:25" ht="15.75" x14ac:dyDescent="0.25">
      <c r="A30" s="24"/>
      <c r="B30" s="24" t="s">
        <v>162</v>
      </c>
      <c r="C30" s="67"/>
      <c r="D30" s="67"/>
      <c r="E30" s="67"/>
      <c r="F30" s="67"/>
      <c r="G30" s="67"/>
      <c r="H30" s="68"/>
      <c r="I30" s="59"/>
      <c r="J30" s="86"/>
      <c r="K30" s="88"/>
      <c r="L30" s="2">
        <v>1.3</v>
      </c>
      <c r="M30" s="1" t="s">
        <v>126</v>
      </c>
      <c r="N30" s="31">
        <f t="shared" si="0"/>
        <v>0</v>
      </c>
    </row>
    <row r="31" spans="1:25" ht="15.75" x14ac:dyDescent="0.25">
      <c r="A31" s="24"/>
      <c r="B31" s="24" t="s">
        <v>163</v>
      </c>
      <c r="C31" s="67"/>
      <c r="D31" s="67"/>
      <c r="E31" s="67"/>
      <c r="F31" s="67"/>
      <c r="G31" s="67"/>
      <c r="H31" s="68"/>
      <c r="I31" s="59"/>
      <c r="J31" s="86"/>
      <c r="K31" s="88"/>
      <c r="L31" s="2">
        <v>1.1000000000000001</v>
      </c>
      <c r="M31" s="1" t="s">
        <v>126</v>
      </c>
      <c r="N31" s="31">
        <f t="shared" si="0"/>
        <v>0</v>
      </c>
    </row>
    <row r="32" spans="1:25" ht="15.75" x14ac:dyDescent="0.25">
      <c r="A32" s="24"/>
      <c r="B32" s="24" t="s">
        <v>164</v>
      </c>
      <c r="C32" s="67"/>
      <c r="D32" s="67"/>
      <c r="E32" s="67"/>
      <c r="F32" s="67"/>
      <c r="G32" s="67"/>
      <c r="H32" s="68"/>
      <c r="I32" s="59"/>
      <c r="J32" s="86"/>
      <c r="K32" s="88"/>
      <c r="L32" s="2">
        <v>0.97</v>
      </c>
      <c r="M32" s="1" t="s">
        <v>126</v>
      </c>
      <c r="N32" s="31">
        <f t="shared" si="0"/>
        <v>0</v>
      </c>
    </row>
    <row r="33" spans="1:14" ht="15.75" x14ac:dyDescent="0.25">
      <c r="A33" s="24"/>
      <c r="B33" s="24" t="s">
        <v>165</v>
      </c>
      <c r="C33" s="67"/>
      <c r="D33" s="67"/>
      <c r="E33" s="67"/>
      <c r="F33" s="67"/>
      <c r="G33" s="67"/>
      <c r="H33" s="68"/>
      <c r="I33" s="59"/>
      <c r="J33" s="86"/>
      <c r="K33" s="88"/>
      <c r="L33" s="2"/>
      <c r="M33" s="1"/>
      <c r="N33" s="31"/>
    </row>
    <row r="34" spans="1:14" ht="15.75" x14ac:dyDescent="0.25">
      <c r="A34" s="24"/>
      <c r="B34" s="24" t="s">
        <v>166</v>
      </c>
      <c r="C34" s="67"/>
      <c r="D34" s="67"/>
      <c r="E34" s="67"/>
      <c r="F34" s="67"/>
      <c r="G34" s="67"/>
      <c r="H34" s="68"/>
      <c r="I34" s="59"/>
      <c r="J34" s="86"/>
      <c r="K34" s="88"/>
      <c r="L34" s="2">
        <v>1.1000000000000001</v>
      </c>
      <c r="M34" s="1" t="s">
        <v>174</v>
      </c>
      <c r="N34" s="31"/>
    </row>
    <row r="35" spans="1:14" ht="15.75" x14ac:dyDescent="0.25">
      <c r="A35" s="24"/>
      <c r="B35" s="24" t="s">
        <v>167</v>
      </c>
      <c r="C35" s="67"/>
      <c r="D35" s="67"/>
      <c r="E35" s="67"/>
      <c r="F35" s="67"/>
      <c r="G35" s="67"/>
      <c r="H35" s="68"/>
      <c r="I35" s="59"/>
      <c r="J35" s="86"/>
      <c r="K35" s="88"/>
      <c r="L35" s="2">
        <v>1</v>
      </c>
      <c r="M35" s="1" t="s">
        <v>174</v>
      </c>
      <c r="N35" s="31"/>
    </row>
    <row r="36" spans="1:14" ht="15.75" x14ac:dyDescent="0.25">
      <c r="A36" s="24"/>
      <c r="B36" s="24" t="s">
        <v>168</v>
      </c>
      <c r="C36" s="67"/>
      <c r="D36" s="67"/>
      <c r="E36" s="67"/>
      <c r="F36" s="67"/>
      <c r="G36" s="67"/>
      <c r="H36" s="68"/>
      <c r="I36" s="59"/>
      <c r="J36" s="86"/>
      <c r="K36" s="88"/>
      <c r="L36" s="2">
        <v>0.9</v>
      </c>
      <c r="M36" s="1" t="s">
        <v>174</v>
      </c>
      <c r="N36" s="31"/>
    </row>
    <row r="37" spans="1:14" ht="15.75" x14ac:dyDescent="0.25">
      <c r="A37" s="24"/>
      <c r="B37" s="24" t="s">
        <v>169</v>
      </c>
      <c r="C37" s="67"/>
      <c r="D37" s="67"/>
      <c r="E37" s="67"/>
      <c r="F37" s="67"/>
      <c r="G37" s="67"/>
      <c r="H37" s="68"/>
      <c r="I37" s="59"/>
      <c r="J37" s="86"/>
      <c r="K37" s="88"/>
      <c r="L37" s="2">
        <v>1.56</v>
      </c>
      <c r="M37" s="1" t="s">
        <v>187</v>
      </c>
      <c r="N37" s="31"/>
    </row>
    <row r="38" spans="1:14" ht="15.75" x14ac:dyDescent="0.25">
      <c r="A38" s="24"/>
      <c r="B38" s="24" t="s">
        <v>185</v>
      </c>
      <c r="C38" s="67"/>
      <c r="D38" s="67"/>
      <c r="E38" s="67"/>
      <c r="F38" s="67"/>
      <c r="G38" s="67"/>
      <c r="H38" s="68"/>
      <c r="I38" s="59"/>
      <c r="J38" s="86"/>
      <c r="K38" s="88"/>
      <c r="L38" s="2">
        <v>1.41</v>
      </c>
      <c r="M38" s="1" t="s">
        <v>187</v>
      </c>
      <c r="N38" s="31"/>
    </row>
    <row r="39" spans="1:14" ht="15.75" x14ac:dyDescent="0.25">
      <c r="A39" s="24"/>
      <c r="B39" s="24" t="s">
        <v>186</v>
      </c>
      <c r="C39" s="67"/>
      <c r="D39" s="67"/>
      <c r="E39" s="67"/>
      <c r="F39" s="67"/>
      <c r="G39" s="67"/>
      <c r="H39" s="68"/>
      <c r="I39" s="59"/>
      <c r="J39" s="86"/>
      <c r="K39" s="88"/>
      <c r="L39" s="2">
        <v>1.25</v>
      </c>
      <c r="M39" s="1" t="s">
        <v>187</v>
      </c>
      <c r="N39" s="31"/>
    </row>
    <row r="40" spans="1:14" ht="15.75" x14ac:dyDescent="0.25">
      <c r="A40" s="24"/>
      <c r="B40" s="24" t="s">
        <v>175</v>
      </c>
      <c r="C40" s="67"/>
      <c r="D40" s="67"/>
      <c r="E40" s="67"/>
      <c r="F40" s="67"/>
      <c r="G40" s="67"/>
      <c r="H40" s="68"/>
      <c r="I40" s="59"/>
      <c r="J40" s="86"/>
      <c r="K40" s="88"/>
      <c r="L40" s="2"/>
      <c r="M40" s="1"/>
      <c r="N40" s="31"/>
    </row>
    <row r="41" spans="1:14" ht="15.75" x14ac:dyDescent="0.25">
      <c r="A41" s="24"/>
      <c r="B41" s="24" t="s">
        <v>170</v>
      </c>
      <c r="C41" s="67"/>
      <c r="D41" s="67"/>
      <c r="E41" s="67"/>
      <c r="F41" s="67"/>
      <c r="G41" s="67"/>
      <c r="H41" s="68"/>
      <c r="I41" s="59"/>
      <c r="J41" s="86"/>
      <c r="K41" s="88"/>
      <c r="L41" s="2">
        <v>1.35</v>
      </c>
      <c r="M41" s="1" t="s">
        <v>173</v>
      </c>
      <c r="N41" s="31"/>
    </row>
    <row r="42" spans="1:14" ht="15.75" x14ac:dyDescent="0.25">
      <c r="A42" s="24"/>
      <c r="B42" s="24" t="s">
        <v>171</v>
      </c>
      <c r="C42" s="67"/>
      <c r="D42" s="67"/>
      <c r="E42" s="67"/>
      <c r="F42" s="67"/>
      <c r="G42" s="67"/>
      <c r="H42" s="68"/>
      <c r="I42" s="59"/>
      <c r="J42" s="86"/>
      <c r="K42" s="88"/>
      <c r="L42" s="2">
        <v>1.26</v>
      </c>
      <c r="M42" s="1" t="s">
        <v>173</v>
      </c>
      <c r="N42" s="31"/>
    </row>
    <row r="43" spans="1:14" ht="15.75" x14ac:dyDescent="0.25">
      <c r="A43" s="24"/>
      <c r="B43" s="24" t="s">
        <v>172</v>
      </c>
      <c r="C43" s="67"/>
      <c r="D43" s="67"/>
      <c r="E43" s="67"/>
      <c r="F43" s="67"/>
      <c r="G43" s="67"/>
      <c r="H43" s="68"/>
      <c r="I43" s="59"/>
      <c r="J43" s="86"/>
      <c r="K43" s="88"/>
      <c r="L43" s="2">
        <v>1.1499999999999999</v>
      </c>
      <c r="M43" s="1" t="s">
        <v>173</v>
      </c>
      <c r="N43" s="31"/>
    </row>
    <row r="44" spans="1:14" ht="15.75" x14ac:dyDescent="0.25">
      <c r="A44" s="24"/>
      <c r="B44" s="24" t="s">
        <v>156</v>
      </c>
      <c r="C44" s="67"/>
      <c r="D44" s="67"/>
      <c r="E44" s="67"/>
      <c r="F44" s="67"/>
      <c r="G44" s="67"/>
      <c r="H44" s="68"/>
      <c r="I44" s="59"/>
      <c r="J44" s="86"/>
      <c r="K44" s="88"/>
      <c r="L44" s="2">
        <v>11.8</v>
      </c>
      <c r="M44" s="1" t="s">
        <v>126</v>
      </c>
      <c r="N44" s="31">
        <f>L44*K44</f>
        <v>0</v>
      </c>
    </row>
    <row r="45" spans="1:14" ht="15.75" x14ac:dyDescent="0.25">
      <c r="A45" s="24"/>
      <c r="B45" s="24" t="s">
        <v>182</v>
      </c>
      <c r="C45" s="67"/>
      <c r="D45" s="67"/>
      <c r="E45" s="67"/>
      <c r="F45" s="67"/>
      <c r="G45" s="67"/>
      <c r="H45" s="68"/>
      <c r="I45" s="59"/>
      <c r="J45" s="86"/>
      <c r="K45" s="88"/>
      <c r="L45" s="2">
        <v>10</v>
      </c>
      <c r="M45" s="1" t="s">
        <v>126</v>
      </c>
      <c r="N45" s="31"/>
    </row>
    <row r="46" spans="1:14" ht="15.75" x14ac:dyDescent="0.25">
      <c r="A46" s="24"/>
      <c r="B46" s="24" t="s">
        <v>183</v>
      </c>
      <c r="C46" s="67"/>
      <c r="D46" s="67"/>
      <c r="E46" s="67"/>
      <c r="F46" s="67"/>
      <c r="G46" s="67"/>
      <c r="H46" s="68"/>
      <c r="I46" s="59"/>
      <c r="J46" s="86"/>
      <c r="K46" s="88"/>
      <c r="L46" s="2">
        <v>8.85</v>
      </c>
      <c r="M46" s="1" t="s">
        <v>173</v>
      </c>
      <c r="N46" s="31"/>
    </row>
    <row r="47" spans="1:14" ht="15.75" x14ac:dyDescent="0.25">
      <c r="A47" s="24"/>
      <c r="B47" s="24" t="s">
        <v>155</v>
      </c>
      <c r="C47" s="67"/>
      <c r="D47" s="67"/>
      <c r="E47" s="67"/>
      <c r="F47" s="67"/>
      <c r="G47" s="67"/>
      <c r="H47" s="68"/>
      <c r="I47" s="59"/>
      <c r="J47" s="86"/>
      <c r="K47" s="88"/>
      <c r="L47" s="2">
        <v>9.5</v>
      </c>
      <c r="M47" s="1" t="s">
        <v>126</v>
      </c>
      <c r="N47" s="31">
        <f>L47*K47</f>
        <v>0</v>
      </c>
    </row>
    <row r="48" spans="1:14" ht="15.75" x14ac:dyDescent="0.25">
      <c r="A48" s="24"/>
      <c r="B48" s="24" t="s">
        <v>158</v>
      </c>
      <c r="C48" s="67"/>
      <c r="D48" s="67"/>
      <c r="E48" s="67"/>
      <c r="F48" s="67"/>
      <c r="G48" s="67"/>
      <c r="H48" s="68"/>
      <c r="I48" s="59"/>
      <c r="J48" s="86"/>
      <c r="K48" s="88"/>
      <c r="L48" s="2">
        <v>6.64</v>
      </c>
      <c r="M48" s="1" t="s">
        <v>126</v>
      </c>
      <c r="N48" s="31">
        <f>L48*K48</f>
        <v>0</v>
      </c>
    </row>
    <row r="49" spans="1:14" ht="15.75" x14ac:dyDescent="0.25">
      <c r="A49" s="24" t="s">
        <v>80</v>
      </c>
      <c r="B49" s="24" t="s">
        <v>4</v>
      </c>
      <c r="C49" s="67"/>
      <c r="D49" s="67"/>
      <c r="E49" s="67"/>
      <c r="F49" s="67"/>
      <c r="G49" s="67"/>
      <c r="H49" s="68"/>
      <c r="I49" s="58"/>
      <c r="J49" s="84"/>
      <c r="K49" s="88"/>
      <c r="L49" s="2">
        <v>4.8</v>
      </c>
      <c r="M49" s="1" t="s">
        <v>126</v>
      </c>
      <c r="N49" s="31">
        <f t="shared" ref="N49:N70" si="1">L49*K49</f>
        <v>0</v>
      </c>
    </row>
    <row r="50" spans="1:14" ht="15.75" x14ac:dyDescent="0.25">
      <c r="A50" s="24" t="s">
        <v>86</v>
      </c>
      <c r="B50" s="24" t="s">
        <v>5</v>
      </c>
      <c r="C50" s="67"/>
      <c r="D50" s="67"/>
      <c r="E50" s="67"/>
      <c r="F50" s="67"/>
      <c r="G50" s="67"/>
      <c r="H50" s="68"/>
      <c r="I50" s="58"/>
      <c r="J50" s="84"/>
      <c r="K50" s="88"/>
      <c r="L50" s="2">
        <v>19.43</v>
      </c>
      <c r="M50" s="1" t="s">
        <v>126</v>
      </c>
      <c r="N50" s="31">
        <f t="shared" si="1"/>
        <v>0</v>
      </c>
    </row>
    <row r="51" spans="1:14" ht="15.75" x14ac:dyDescent="0.25">
      <c r="A51" s="24" t="s">
        <v>79</v>
      </c>
      <c r="B51" s="24" t="s">
        <v>6</v>
      </c>
      <c r="C51" s="67"/>
      <c r="D51" s="67"/>
      <c r="E51" s="67"/>
      <c r="F51" s="67"/>
      <c r="G51" s="67"/>
      <c r="H51" s="68"/>
      <c r="I51" s="59">
        <v>500</v>
      </c>
      <c r="J51" s="57"/>
      <c r="K51" s="88"/>
      <c r="L51" s="26">
        <v>9.4499999999999993</v>
      </c>
      <c r="M51" s="1" t="s">
        <v>126</v>
      </c>
      <c r="N51" s="31">
        <f t="shared" si="1"/>
        <v>0</v>
      </c>
    </row>
    <row r="52" spans="1:14" ht="15.75" x14ac:dyDescent="0.25">
      <c r="A52" s="24" t="s">
        <v>111</v>
      </c>
      <c r="B52" s="24" t="s">
        <v>7</v>
      </c>
      <c r="C52" s="67"/>
      <c r="D52" s="67"/>
      <c r="E52" s="67"/>
      <c r="F52" s="67"/>
      <c r="G52" s="67"/>
      <c r="H52" s="68"/>
      <c r="I52" s="59">
        <v>500</v>
      </c>
      <c r="J52" s="57"/>
      <c r="K52" s="88"/>
      <c r="L52" s="26">
        <v>9.4499999999999993</v>
      </c>
      <c r="M52" s="1" t="s">
        <v>126</v>
      </c>
      <c r="N52" s="31">
        <f t="shared" si="1"/>
        <v>0</v>
      </c>
    </row>
    <row r="53" spans="1:14" ht="15.75" x14ac:dyDescent="0.25">
      <c r="A53" s="24" t="s">
        <v>84</v>
      </c>
      <c r="B53" s="24" t="s">
        <v>8</v>
      </c>
      <c r="C53" s="67"/>
      <c r="D53" s="67"/>
      <c r="E53" s="67"/>
      <c r="F53" s="67"/>
      <c r="G53" s="67"/>
      <c r="H53" s="68"/>
      <c r="I53" s="59">
        <v>500</v>
      </c>
      <c r="J53" s="57"/>
      <c r="K53" s="88"/>
      <c r="L53" s="26">
        <v>9.4499999999999993</v>
      </c>
      <c r="M53" s="1" t="s">
        <v>126</v>
      </c>
      <c r="N53" s="31">
        <f t="shared" si="1"/>
        <v>0</v>
      </c>
    </row>
    <row r="54" spans="1:14" ht="15.75" x14ac:dyDescent="0.25">
      <c r="A54" s="24"/>
      <c r="B54" s="24" t="s">
        <v>176</v>
      </c>
      <c r="C54" s="67"/>
      <c r="D54" s="67"/>
      <c r="E54" s="67"/>
      <c r="F54" s="67"/>
      <c r="G54" s="67"/>
      <c r="H54" s="68"/>
      <c r="I54" s="59"/>
      <c r="J54" s="57"/>
      <c r="K54" s="88"/>
      <c r="L54" s="26"/>
      <c r="M54" s="1"/>
      <c r="N54" s="31"/>
    </row>
    <row r="55" spans="1:14" ht="15.75" x14ac:dyDescent="0.25">
      <c r="A55" s="24"/>
      <c r="B55" s="24" t="s">
        <v>177</v>
      </c>
      <c r="C55" s="67"/>
      <c r="D55" s="67"/>
      <c r="E55" s="67"/>
      <c r="F55" s="67"/>
      <c r="G55" s="67"/>
      <c r="H55" s="68"/>
      <c r="I55" s="59"/>
      <c r="J55" s="57"/>
      <c r="K55" s="88"/>
      <c r="L55" s="26">
        <v>8</v>
      </c>
      <c r="M55" s="1" t="s">
        <v>126</v>
      </c>
      <c r="N55" s="31"/>
    </row>
    <row r="56" spans="1:14" ht="15.75" x14ac:dyDescent="0.25">
      <c r="A56" s="24"/>
      <c r="B56" s="24" t="s">
        <v>178</v>
      </c>
      <c r="C56" s="67"/>
      <c r="D56" s="67"/>
      <c r="E56" s="67"/>
      <c r="F56" s="67"/>
      <c r="G56" s="67"/>
      <c r="H56" s="68"/>
      <c r="I56" s="59"/>
      <c r="J56" s="57"/>
      <c r="K56" s="88"/>
      <c r="L56" s="26">
        <v>7</v>
      </c>
      <c r="M56" s="1" t="s">
        <v>126</v>
      </c>
      <c r="N56" s="31"/>
    </row>
    <row r="57" spans="1:14" ht="15.75" x14ac:dyDescent="0.25">
      <c r="A57" s="24"/>
      <c r="B57" s="24" t="s">
        <v>179</v>
      </c>
      <c r="C57" s="67"/>
      <c r="D57" s="67"/>
      <c r="E57" s="67"/>
      <c r="F57" s="67"/>
      <c r="G57" s="67"/>
      <c r="H57" s="68"/>
      <c r="I57" s="59"/>
      <c r="J57" s="57"/>
      <c r="K57" s="88"/>
      <c r="L57" s="26">
        <v>6.5</v>
      </c>
      <c r="M57" s="1" t="s">
        <v>184</v>
      </c>
      <c r="N57" s="31"/>
    </row>
    <row r="58" spans="1:14" ht="15.75" x14ac:dyDescent="0.25">
      <c r="A58" s="24" t="s">
        <v>112</v>
      </c>
      <c r="B58" s="24" t="s">
        <v>161</v>
      </c>
      <c r="C58" s="67"/>
      <c r="D58" s="67"/>
      <c r="E58" s="67"/>
      <c r="F58" s="67"/>
      <c r="G58" s="67"/>
      <c r="H58" s="68"/>
      <c r="I58" s="59">
        <v>500</v>
      </c>
      <c r="J58" s="51"/>
      <c r="K58" s="88"/>
      <c r="L58" s="26">
        <v>15.89</v>
      </c>
      <c r="M58" s="1" t="s">
        <v>126</v>
      </c>
      <c r="N58" s="31">
        <f t="shared" si="1"/>
        <v>0</v>
      </c>
    </row>
    <row r="59" spans="1:14" ht="15.75" x14ac:dyDescent="0.25">
      <c r="A59" s="24"/>
      <c r="B59" s="24" t="s">
        <v>182</v>
      </c>
      <c r="C59" s="67"/>
      <c r="D59" s="67"/>
      <c r="E59" s="67"/>
      <c r="F59" s="67"/>
      <c r="G59" s="67"/>
      <c r="H59" s="68"/>
      <c r="I59" s="59"/>
      <c r="J59" s="51"/>
      <c r="K59" s="88"/>
      <c r="L59" s="26">
        <v>13.5</v>
      </c>
      <c r="M59" s="1" t="s">
        <v>126</v>
      </c>
      <c r="N59" s="31"/>
    </row>
    <row r="60" spans="1:14" ht="15.75" x14ac:dyDescent="0.25">
      <c r="A60" s="24"/>
      <c r="B60" s="24" t="s">
        <v>183</v>
      </c>
      <c r="C60" s="67"/>
      <c r="D60" s="67"/>
      <c r="E60" s="67"/>
      <c r="F60" s="67"/>
      <c r="G60" s="67"/>
      <c r="H60" s="68"/>
      <c r="I60" s="59"/>
      <c r="J60" s="51"/>
      <c r="K60" s="88"/>
      <c r="L60" s="26">
        <v>11.9</v>
      </c>
      <c r="M60" s="1" t="s">
        <v>126</v>
      </c>
      <c r="N60" s="31"/>
    </row>
    <row r="61" spans="1:14" ht="15.75" x14ac:dyDescent="0.25">
      <c r="A61" s="25" t="s">
        <v>93</v>
      </c>
      <c r="B61" s="25" t="s">
        <v>160</v>
      </c>
      <c r="C61" s="70"/>
      <c r="D61" s="70"/>
      <c r="E61" s="70"/>
      <c r="F61" s="70"/>
      <c r="G61" s="70"/>
      <c r="H61" s="68"/>
      <c r="I61" s="58"/>
      <c r="J61" s="85"/>
      <c r="K61" s="88"/>
      <c r="L61" s="26">
        <v>4.3499999999999996</v>
      </c>
      <c r="M61" s="1" t="s">
        <v>126</v>
      </c>
      <c r="N61" s="31">
        <f t="shared" si="1"/>
        <v>0</v>
      </c>
    </row>
    <row r="62" spans="1:14" ht="15.75" x14ac:dyDescent="0.25">
      <c r="A62" s="24" t="s">
        <v>92</v>
      </c>
      <c r="B62" s="24" t="s">
        <v>9</v>
      </c>
      <c r="C62" s="67"/>
      <c r="D62" s="67"/>
      <c r="E62" s="67"/>
      <c r="F62" s="67"/>
      <c r="G62" s="67"/>
      <c r="H62" s="68"/>
      <c r="I62" s="58"/>
      <c r="J62" s="84"/>
      <c r="K62" s="88"/>
      <c r="L62" s="27">
        <v>1.4</v>
      </c>
      <c r="M62" s="1" t="s">
        <v>126</v>
      </c>
      <c r="N62" s="31">
        <f t="shared" si="1"/>
        <v>0</v>
      </c>
    </row>
    <row r="63" spans="1:14" ht="15.75" x14ac:dyDescent="0.25">
      <c r="A63" s="24" t="s">
        <v>83</v>
      </c>
      <c r="B63" s="24" t="s">
        <v>10</v>
      </c>
      <c r="C63" s="67"/>
      <c r="D63" s="67"/>
      <c r="E63" s="67"/>
      <c r="F63" s="67"/>
      <c r="G63" s="67"/>
      <c r="H63" s="68"/>
      <c r="I63" s="58"/>
      <c r="J63" s="85"/>
      <c r="K63" s="88"/>
      <c r="L63" s="26">
        <v>2</v>
      </c>
      <c r="M63" s="1" t="s">
        <v>126</v>
      </c>
      <c r="N63" s="31">
        <f t="shared" si="1"/>
        <v>0</v>
      </c>
    </row>
    <row r="64" spans="1:14" ht="15.75" x14ac:dyDescent="0.25">
      <c r="A64" s="24" t="s">
        <v>90</v>
      </c>
      <c r="B64" s="24" t="s">
        <v>11</v>
      </c>
      <c r="C64" s="67"/>
      <c r="D64" s="67"/>
      <c r="E64" s="67"/>
      <c r="F64" s="67"/>
      <c r="G64" s="67"/>
      <c r="H64" s="68"/>
      <c r="I64" s="58"/>
      <c r="J64" s="85"/>
      <c r="K64" s="88"/>
      <c r="L64" s="26">
        <v>2</v>
      </c>
      <c r="M64" s="1" t="s">
        <v>126</v>
      </c>
      <c r="N64" s="31">
        <f t="shared" si="1"/>
        <v>0</v>
      </c>
    </row>
    <row r="65" spans="1:25" ht="15.75" x14ac:dyDescent="0.25">
      <c r="A65" s="24" t="s">
        <v>77</v>
      </c>
      <c r="B65" s="24" t="s">
        <v>12</v>
      </c>
      <c r="C65" s="67"/>
      <c r="D65" s="67"/>
      <c r="E65" s="67"/>
      <c r="F65" s="67"/>
      <c r="G65" s="67"/>
      <c r="H65" s="68"/>
      <c r="I65" s="58"/>
      <c r="J65" s="85"/>
      <c r="K65" s="88"/>
      <c r="L65" s="26">
        <v>2</v>
      </c>
      <c r="M65" s="1" t="s">
        <v>126</v>
      </c>
      <c r="N65" s="31">
        <f t="shared" si="1"/>
        <v>0</v>
      </c>
    </row>
    <row r="66" spans="1:25" ht="15.75" x14ac:dyDescent="0.25">
      <c r="A66" s="24" t="s">
        <v>117</v>
      </c>
      <c r="B66" s="24" t="s">
        <v>13</v>
      </c>
      <c r="C66" s="71"/>
      <c r="D66" s="71"/>
      <c r="E66" s="71"/>
      <c r="F66" s="71"/>
      <c r="G66" s="71"/>
      <c r="H66" s="72"/>
      <c r="I66" s="58"/>
      <c r="J66" s="85"/>
      <c r="K66" s="88"/>
      <c r="L66" s="26">
        <v>2</v>
      </c>
      <c r="M66" s="1" t="s">
        <v>126</v>
      </c>
      <c r="N66" s="31">
        <f t="shared" si="1"/>
        <v>0</v>
      </c>
    </row>
    <row r="67" spans="1:25" ht="15.75" x14ac:dyDescent="0.25">
      <c r="A67" s="24"/>
      <c r="B67" s="24" t="s">
        <v>145</v>
      </c>
      <c r="C67" s="71"/>
      <c r="D67" s="71"/>
      <c r="E67" s="71"/>
      <c r="F67" s="71"/>
      <c r="G67" s="71"/>
      <c r="H67" s="72"/>
      <c r="I67" s="58"/>
      <c r="J67" s="85"/>
      <c r="K67" s="88"/>
      <c r="L67" s="26">
        <v>10.38</v>
      </c>
      <c r="M67" s="1" t="s">
        <v>126</v>
      </c>
      <c r="N67" s="31">
        <f t="shared" si="1"/>
        <v>0</v>
      </c>
      <c r="O67" s="20" t="s">
        <v>144</v>
      </c>
    </row>
    <row r="68" spans="1:25" ht="15.75" x14ac:dyDescent="0.25">
      <c r="A68" s="24"/>
      <c r="B68" s="24" t="s">
        <v>153</v>
      </c>
      <c r="C68" s="71"/>
      <c r="D68" s="71"/>
      <c r="E68" s="71"/>
      <c r="F68" s="71"/>
      <c r="G68" s="71"/>
      <c r="H68" s="72"/>
      <c r="I68" s="58"/>
      <c r="J68" s="85"/>
      <c r="K68" s="88"/>
      <c r="L68" s="26">
        <v>147</v>
      </c>
      <c r="M68" s="1" t="s">
        <v>126</v>
      </c>
      <c r="N68" s="31">
        <f t="shared" si="1"/>
        <v>0</v>
      </c>
    </row>
    <row r="69" spans="1:25" ht="15.75" x14ac:dyDescent="0.25">
      <c r="A69" s="24"/>
      <c r="B69" s="24" t="s">
        <v>154</v>
      </c>
      <c r="C69" s="71"/>
      <c r="D69" s="71"/>
      <c r="E69" s="71"/>
      <c r="F69" s="71"/>
      <c r="G69" s="71"/>
      <c r="H69" s="72"/>
      <c r="I69" s="58"/>
      <c r="J69" s="85"/>
      <c r="K69" s="88"/>
      <c r="L69" s="26">
        <v>6.85</v>
      </c>
      <c r="M69" s="1" t="s">
        <v>126</v>
      </c>
      <c r="N69" s="31">
        <f t="shared" si="1"/>
        <v>0</v>
      </c>
    </row>
    <row r="70" spans="1:25" ht="15.75" x14ac:dyDescent="0.25">
      <c r="A70" s="24"/>
      <c r="B70" s="24" t="s">
        <v>159</v>
      </c>
      <c r="C70" s="71"/>
      <c r="D70" s="71"/>
      <c r="E70" s="71"/>
      <c r="F70" s="71"/>
      <c r="G70" s="71"/>
      <c r="H70" s="72"/>
      <c r="I70" s="58"/>
      <c r="J70" s="85"/>
      <c r="K70" s="88"/>
      <c r="L70" s="26">
        <v>95.2</v>
      </c>
      <c r="M70" s="1" t="s">
        <v>126</v>
      </c>
      <c r="N70" s="31">
        <f t="shared" si="1"/>
        <v>0</v>
      </c>
    </row>
    <row r="71" spans="1:25" s="19" customFormat="1" ht="25.5" customHeight="1" x14ac:dyDescent="0.25">
      <c r="A71" s="123" t="s">
        <v>60</v>
      </c>
      <c r="B71" s="123"/>
      <c r="C71" s="17" t="s">
        <v>34</v>
      </c>
      <c r="D71" s="17" t="s">
        <v>30</v>
      </c>
      <c r="E71" s="17" t="s">
        <v>31</v>
      </c>
      <c r="F71" s="17" t="s">
        <v>32</v>
      </c>
      <c r="G71" s="17" t="s">
        <v>33</v>
      </c>
      <c r="H71" s="18"/>
      <c r="I71" s="18"/>
      <c r="J71" s="18"/>
      <c r="K71" s="18"/>
      <c r="L71" s="17"/>
      <c r="M71" s="18"/>
      <c r="N71" s="32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75" x14ac:dyDescent="0.25">
      <c r="A72" s="24" t="s">
        <v>81</v>
      </c>
      <c r="B72" s="24" t="s">
        <v>37</v>
      </c>
      <c r="C72" s="67"/>
      <c r="D72" s="48"/>
      <c r="E72" s="48"/>
      <c r="F72" s="48"/>
      <c r="G72" s="48"/>
      <c r="H72" s="73"/>
      <c r="I72" s="60">
        <v>500</v>
      </c>
      <c r="J72" s="52"/>
      <c r="K72" s="88"/>
      <c r="L72" s="2">
        <v>21.55</v>
      </c>
      <c r="M72" s="1" t="s">
        <v>126</v>
      </c>
      <c r="N72" s="31">
        <f>L72*K72</f>
        <v>0</v>
      </c>
    </row>
    <row r="73" spans="1:25" ht="15.75" x14ac:dyDescent="0.25">
      <c r="A73" s="24" t="s">
        <v>87</v>
      </c>
      <c r="B73" s="24" t="s">
        <v>38</v>
      </c>
      <c r="C73" s="48"/>
      <c r="D73" s="48"/>
      <c r="E73" s="48"/>
      <c r="F73" s="48"/>
      <c r="G73" s="67"/>
      <c r="H73" s="73"/>
      <c r="I73" s="60">
        <v>500</v>
      </c>
      <c r="J73" s="52"/>
      <c r="K73" s="88"/>
      <c r="L73" s="2">
        <v>21.55</v>
      </c>
      <c r="M73" s="1" t="s">
        <v>126</v>
      </c>
      <c r="N73" s="31">
        <f>L73*K73</f>
        <v>0</v>
      </c>
    </row>
    <row r="74" spans="1:25" ht="15.75" x14ac:dyDescent="0.25">
      <c r="A74" s="24" t="s">
        <v>82</v>
      </c>
      <c r="B74" s="24" t="s">
        <v>36</v>
      </c>
      <c r="C74" s="67"/>
      <c r="D74" s="48"/>
      <c r="E74" s="48"/>
      <c r="F74" s="48"/>
      <c r="G74" s="48"/>
      <c r="H74" s="73"/>
      <c r="I74" s="60">
        <v>500</v>
      </c>
      <c r="J74" s="52"/>
      <c r="K74" s="88"/>
      <c r="L74" s="2">
        <v>21.55</v>
      </c>
      <c r="M74" s="1" t="s">
        <v>126</v>
      </c>
      <c r="N74" s="31">
        <f>L74*K74</f>
        <v>0</v>
      </c>
    </row>
    <row r="75" spans="1:25" ht="15.75" x14ac:dyDescent="0.25">
      <c r="A75" s="24" t="s">
        <v>88</v>
      </c>
      <c r="B75" s="24" t="s">
        <v>35</v>
      </c>
      <c r="C75" s="48"/>
      <c r="D75" s="48"/>
      <c r="E75" s="48"/>
      <c r="F75" s="48"/>
      <c r="G75" s="67"/>
      <c r="H75" s="73"/>
      <c r="I75" s="60">
        <v>500</v>
      </c>
      <c r="J75" s="52"/>
      <c r="K75" s="88"/>
      <c r="L75" s="2">
        <v>21.55</v>
      </c>
      <c r="M75" s="1" t="s">
        <v>126</v>
      </c>
      <c r="N75" s="31">
        <f>L75*K75</f>
        <v>0</v>
      </c>
    </row>
    <row r="76" spans="1:25" s="11" customFormat="1" ht="25.5" customHeight="1" x14ac:dyDescent="0.25">
      <c r="A76" s="120" t="s">
        <v>53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1"/>
    </row>
    <row r="77" spans="1:25" s="11" customFormat="1" ht="25.5" customHeight="1" x14ac:dyDescent="0.25">
      <c r="A77" s="98" t="s">
        <v>58</v>
      </c>
      <c r="B77" s="98"/>
      <c r="C77" s="14"/>
      <c r="D77" s="14"/>
      <c r="E77" s="14"/>
      <c r="F77" s="14"/>
      <c r="G77" s="14"/>
      <c r="H77" s="16"/>
      <c r="I77" s="14"/>
      <c r="J77" s="14"/>
      <c r="K77" s="14"/>
      <c r="L77" s="10"/>
      <c r="M77" s="14"/>
      <c r="N77" s="32"/>
    </row>
    <row r="78" spans="1:25" ht="15.75" x14ac:dyDescent="0.25">
      <c r="A78" s="24" t="s">
        <v>75</v>
      </c>
      <c r="B78" s="21" t="s">
        <v>14</v>
      </c>
      <c r="C78" s="74"/>
      <c r="D78" s="74"/>
      <c r="E78" s="74"/>
      <c r="F78" s="74"/>
      <c r="G78" s="74"/>
      <c r="H78" s="75"/>
      <c r="I78" s="58"/>
      <c r="J78" s="84"/>
      <c r="K78" s="88"/>
      <c r="L78" s="2">
        <v>6.9</v>
      </c>
      <c r="M78" s="1" t="s">
        <v>126</v>
      </c>
      <c r="N78" s="31">
        <f t="shared" ref="N78:N81" si="2">L78*K78</f>
        <v>0</v>
      </c>
    </row>
    <row r="79" spans="1:25" ht="15.75" x14ac:dyDescent="0.25">
      <c r="A79" s="24" t="s">
        <v>74</v>
      </c>
      <c r="B79" s="21" t="s">
        <v>15</v>
      </c>
      <c r="C79" s="70"/>
      <c r="D79" s="70"/>
      <c r="E79" s="70"/>
      <c r="F79" s="70"/>
      <c r="G79" s="70"/>
      <c r="H79" s="68"/>
      <c r="I79" s="58"/>
      <c r="J79" s="84"/>
      <c r="K79" s="88"/>
      <c r="L79" s="2">
        <v>2.12</v>
      </c>
      <c r="M79" s="1" t="s">
        <v>126</v>
      </c>
      <c r="N79" s="31">
        <f t="shared" si="2"/>
        <v>0</v>
      </c>
    </row>
    <row r="80" spans="1:25" ht="15.75" x14ac:dyDescent="0.25">
      <c r="A80" s="24" t="s">
        <v>76</v>
      </c>
      <c r="B80" s="21" t="s">
        <v>16</v>
      </c>
      <c r="C80" s="70"/>
      <c r="D80" s="70"/>
      <c r="E80" s="70"/>
      <c r="F80" s="70"/>
      <c r="G80" s="70"/>
      <c r="H80" s="68"/>
      <c r="I80" s="58"/>
      <c r="J80" s="84"/>
      <c r="K80" s="88"/>
      <c r="L80" s="2">
        <v>2.72</v>
      </c>
      <c r="M80" s="1" t="s">
        <v>126</v>
      </c>
      <c r="N80" s="31">
        <f t="shared" si="2"/>
        <v>0</v>
      </c>
    </row>
    <row r="81" spans="1:25" ht="15.75" x14ac:dyDescent="0.25">
      <c r="A81" s="24"/>
      <c r="B81" s="21" t="s">
        <v>129</v>
      </c>
      <c r="C81" s="70"/>
      <c r="D81" s="70"/>
      <c r="E81" s="70"/>
      <c r="F81" s="70"/>
      <c r="G81" s="70"/>
      <c r="H81" s="68"/>
      <c r="I81" s="58"/>
      <c r="J81" s="84"/>
      <c r="K81" s="88"/>
      <c r="L81" s="2">
        <v>1.34</v>
      </c>
      <c r="M81" s="1" t="s">
        <v>126</v>
      </c>
      <c r="N81" s="31">
        <f t="shared" si="2"/>
        <v>0</v>
      </c>
    </row>
    <row r="82" spans="1:25" s="11" customFormat="1" ht="25.5" customHeight="1" x14ac:dyDescent="0.25">
      <c r="A82" s="120" t="s">
        <v>121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1"/>
    </row>
    <row r="83" spans="1:25" s="11" customFormat="1" ht="25.5" customHeight="1" x14ac:dyDescent="0.25">
      <c r="A83" s="124" t="s">
        <v>60</v>
      </c>
      <c r="B83" s="124"/>
      <c r="C83" s="15" t="s">
        <v>30</v>
      </c>
      <c r="D83" s="15" t="s">
        <v>31</v>
      </c>
      <c r="E83" s="15" t="s">
        <v>32</v>
      </c>
      <c r="F83" s="15" t="s">
        <v>33</v>
      </c>
      <c r="G83" s="15" t="s">
        <v>39</v>
      </c>
      <c r="H83" s="16"/>
      <c r="I83" s="14"/>
      <c r="J83" s="14"/>
      <c r="K83" s="14"/>
      <c r="L83" s="10"/>
      <c r="M83" s="14"/>
      <c r="N83" s="32"/>
    </row>
    <row r="84" spans="1:25" ht="15.75" x14ac:dyDescent="0.25">
      <c r="A84" t="s">
        <v>147</v>
      </c>
      <c r="B84" s="23" t="s">
        <v>150</v>
      </c>
      <c r="C84" s="49"/>
      <c r="D84" s="49"/>
      <c r="E84" s="49"/>
      <c r="F84" s="49"/>
      <c r="G84" s="49"/>
      <c r="H84" s="77"/>
      <c r="I84" s="60"/>
      <c r="J84" s="83"/>
      <c r="K84" s="88"/>
      <c r="L84" s="2">
        <v>29.9</v>
      </c>
      <c r="M84" s="1" t="s">
        <v>126</v>
      </c>
      <c r="N84" s="31">
        <f>L84*K84</f>
        <v>0</v>
      </c>
      <c r="O84"/>
      <c r="P84"/>
      <c r="Q84"/>
      <c r="R84"/>
      <c r="S84"/>
      <c r="T84"/>
      <c r="U84"/>
      <c r="V84"/>
      <c r="W84"/>
      <c r="X84"/>
      <c r="Y84"/>
    </row>
    <row r="85" spans="1:25" ht="15.75" x14ac:dyDescent="0.25">
      <c r="A85" t="s">
        <v>89</v>
      </c>
      <c r="B85" s="23" t="s">
        <v>151</v>
      </c>
      <c r="C85" s="49"/>
      <c r="D85" s="49"/>
      <c r="E85" s="49"/>
      <c r="F85" s="49"/>
      <c r="G85" s="49"/>
      <c r="H85" s="126"/>
      <c r="I85" s="60"/>
      <c r="J85" s="83"/>
      <c r="K85" s="88"/>
      <c r="L85" s="2">
        <v>29.9</v>
      </c>
      <c r="M85" s="1" t="s">
        <v>126</v>
      </c>
      <c r="N85" s="31">
        <f>L85*K85</f>
        <v>0</v>
      </c>
      <c r="O85"/>
      <c r="P85"/>
      <c r="Q85"/>
      <c r="R85"/>
      <c r="S85"/>
      <c r="T85"/>
      <c r="U85"/>
      <c r="V85"/>
      <c r="W85"/>
      <c r="X85"/>
      <c r="Y85"/>
    </row>
    <row r="86" spans="1:25" ht="15.75" x14ac:dyDescent="0.25">
      <c r="A86" s="24" t="s">
        <v>105</v>
      </c>
      <c r="B86" s="22" t="s">
        <v>152</v>
      </c>
      <c r="C86" s="50"/>
      <c r="D86" s="50"/>
      <c r="E86" s="50"/>
      <c r="F86" s="50"/>
      <c r="G86" s="50"/>
      <c r="H86" s="73"/>
      <c r="I86" s="60"/>
      <c r="J86" s="83"/>
      <c r="K86" s="88"/>
      <c r="L86" s="2">
        <v>14.9</v>
      </c>
      <c r="M86" s="1" t="s">
        <v>126</v>
      </c>
      <c r="N86" s="31">
        <f t="shared" ref="N86:N88" si="3">L86*K86</f>
        <v>0</v>
      </c>
      <c r="O86"/>
      <c r="P86"/>
      <c r="Q86"/>
      <c r="R86"/>
      <c r="S86"/>
      <c r="T86"/>
      <c r="U86"/>
      <c r="V86"/>
      <c r="W86"/>
      <c r="X86"/>
      <c r="Y86"/>
    </row>
    <row r="87" spans="1:25" ht="15.75" x14ac:dyDescent="0.25">
      <c r="A87" s="24" t="s">
        <v>148</v>
      </c>
      <c r="B87" s="22" t="s">
        <v>149</v>
      </c>
      <c r="C87" s="50"/>
      <c r="D87" s="50"/>
      <c r="E87" s="50"/>
      <c r="F87" s="50"/>
      <c r="G87" s="67"/>
      <c r="H87" s="73"/>
      <c r="I87" s="60"/>
      <c r="J87" s="83"/>
      <c r="K87" s="88"/>
      <c r="L87" s="2">
        <v>14.9</v>
      </c>
      <c r="M87" s="1" t="s">
        <v>126</v>
      </c>
      <c r="N87" s="31">
        <f t="shared" si="3"/>
        <v>0</v>
      </c>
      <c r="O87"/>
      <c r="P87"/>
      <c r="Q87"/>
      <c r="R87"/>
      <c r="S87"/>
      <c r="T87"/>
      <c r="U87"/>
      <c r="V87"/>
      <c r="W87"/>
      <c r="X87"/>
      <c r="Y87"/>
    </row>
    <row r="88" spans="1:25" ht="15.75" x14ac:dyDescent="0.25">
      <c r="A88" s="24" t="s">
        <v>106</v>
      </c>
      <c r="B88" s="22" t="s">
        <v>46</v>
      </c>
      <c r="C88" s="50"/>
      <c r="D88" s="50"/>
      <c r="E88" s="50"/>
      <c r="F88" s="50"/>
      <c r="G88" s="50"/>
      <c r="H88" s="73"/>
      <c r="I88" s="60"/>
      <c r="J88" s="83"/>
      <c r="K88" s="88"/>
      <c r="L88" s="2">
        <v>16.899999999999999</v>
      </c>
      <c r="M88" s="1" t="s">
        <v>126</v>
      </c>
      <c r="N88" s="31">
        <f t="shared" si="3"/>
        <v>0</v>
      </c>
      <c r="O88"/>
      <c r="P88"/>
      <c r="Q88"/>
      <c r="R88"/>
      <c r="S88"/>
      <c r="T88"/>
      <c r="U88"/>
      <c r="V88"/>
      <c r="W88"/>
      <c r="X88"/>
      <c r="Y88"/>
    </row>
    <row r="89" spans="1:25" s="11" customFormat="1" ht="25.5" customHeight="1" x14ac:dyDescent="0.25">
      <c r="A89" s="98" t="s">
        <v>56</v>
      </c>
      <c r="B89" s="98" t="s">
        <v>56</v>
      </c>
      <c r="C89" s="15" t="s">
        <v>40</v>
      </c>
      <c r="D89" s="15" t="s">
        <v>41</v>
      </c>
      <c r="E89" s="15" t="s">
        <v>42</v>
      </c>
      <c r="F89" s="15" t="s">
        <v>43</v>
      </c>
      <c r="G89" s="15" t="s">
        <v>44</v>
      </c>
      <c r="H89" s="16" t="s">
        <v>45</v>
      </c>
      <c r="I89" s="14"/>
      <c r="J89" s="14"/>
      <c r="K89" s="14"/>
      <c r="L89" s="10"/>
      <c r="M89" s="14"/>
      <c r="N89" s="32"/>
    </row>
    <row r="90" spans="1:25" ht="15.75" x14ac:dyDescent="0.25">
      <c r="A90" s="24" t="s">
        <v>100</v>
      </c>
      <c r="B90" s="22" t="s">
        <v>47</v>
      </c>
      <c r="C90" s="50"/>
      <c r="D90" s="50"/>
      <c r="E90" s="50"/>
      <c r="F90" s="50"/>
      <c r="G90" s="50"/>
      <c r="H90" s="53"/>
      <c r="I90" s="58"/>
      <c r="J90" s="83"/>
      <c r="K90" s="88"/>
      <c r="L90" s="2">
        <v>13.6</v>
      </c>
      <c r="M90" s="1" t="s">
        <v>126</v>
      </c>
      <c r="N90" s="31">
        <f>L90*K90</f>
        <v>0</v>
      </c>
      <c r="O90"/>
      <c r="P90"/>
      <c r="Q90"/>
      <c r="R90"/>
      <c r="S90"/>
      <c r="T90"/>
      <c r="U90"/>
      <c r="V90"/>
      <c r="W90"/>
      <c r="X90"/>
      <c r="Y90"/>
    </row>
    <row r="91" spans="1:25" ht="15.75" x14ac:dyDescent="0.25">
      <c r="A91" s="24" t="s">
        <v>101</v>
      </c>
      <c r="B91" s="22" t="s">
        <v>48</v>
      </c>
      <c r="C91" s="50"/>
      <c r="D91" s="50"/>
      <c r="E91" s="50"/>
      <c r="F91" s="50"/>
      <c r="G91" s="50"/>
      <c r="H91" s="53"/>
      <c r="I91" s="58"/>
      <c r="J91" s="83"/>
      <c r="K91" s="88"/>
      <c r="L91" s="2">
        <v>13.6</v>
      </c>
      <c r="M91" s="1" t="s">
        <v>126</v>
      </c>
      <c r="N91" s="31">
        <f>L91*K91</f>
        <v>0</v>
      </c>
      <c r="O91"/>
      <c r="P91"/>
      <c r="Q91"/>
      <c r="R91"/>
      <c r="S91"/>
      <c r="T91"/>
      <c r="U91"/>
      <c r="V91"/>
      <c r="W91"/>
      <c r="X91"/>
      <c r="Y91"/>
    </row>
    <row r="92" spans="1:25" s="11" customFormat="1" ht="25.5" customHeight="1" x14ac:dyDescent="0.25">
      <c r="A92" s="98" t="s">
        <v>58</v>
      </c>
      <c r="B92" s="98"/>
      <c r="C92" s="125" t="s">
        <v>59</v>
      </c>
      <c r="D92" s="125"/>
      <c r="E92" s="125"/>
      <c r="F92" s="125"/>
      <c r="G92" s="125"/>
      <c r="H92" s="125"/>
      <c r="I92" s="125"/>
      <c r="J92" s="125"/>
      <c r="K92" s="125"/>
      <c r="L92" s="10"/>
      <c r="M92" s="14"/>
      <c r="N92" s="32"/>
    </row>
    <row r="93" spans="1:25" ht="15.75" x14ac:dyDescent="0.25">
      <c r="A93" s="24" t="s">
        <v>95</v>
      </c>
      <c r="B93" s="21" t="s">
        <v>17</v>
      </c>
      <c r="C93" s="70"/>
      <c r="D93" s="70"/>
      <c r="E93" s="70"/>
      <c r="F93" s="70"/>
      <c r="G93" s="70"/>
      <c r="H93" s="68"/>
      <c r="I93" s="58"/>
      <c r="J93" s="83"/>
      <c r="K93" s="88"/>
      <c r="L93" s="2">
        <v>5.9</v>
      </c>
      <c r="M93" s="1" t="s">
        <v>126</v>
      </c>
      <c r="N93" s="31">
        <f t="shared" ref="N93:N100" si="4">L93*K93</f>
        <v>0</v>
      </c>
      <c r="O93"/>
      <c r="P93"/>
      <c r="Q93"/>
      <c r="R93"/>
      <c r="S93"/>
      <c r="T93"/>
      <c r="U93"/>
      <c r="V93"/>
      <c r="W93"/>
      <c r="X93"/>
      <c r="Y93"/>
    </row>
    <row r="94" spans="1:25" ht="15.75" x14ac:dyDescent="0.25">
      <c r="A94" s="24" t="s">
        <v>94</v>
      </c>
      <c r="B94" s="21" t="s">
        <v>18</v>
      </c>
      <c r="C94" s="70"/>
      <c r="D94" s="70"/>
      <c r="E94" s="70"/>
      <c r="F94" s="70"/>
      <c r="G94" s="70"/>
      <c r="H94" s="68"/>
      <c r="I94" s="58"/>
      <c r="J94" s="83"/>
      <c r="K94" s="88"/>
      <c r="L94" s="2">
        <v>5.9</v>
      </c>
      <c r="M94" s="1" t="s">
        <v>126</v>
      </c>
      <c r="N94" s="31">
        <f t="shared" si="4"/>
        <v>0</v>
      </c>
      <c r="O94"/>
      <c r="P94"/>
      <c r="Q94"/>
      <c r="R94"/>
      <c r="S94"/>
      <c r="T94"/>
      <c r="U94"/>
      <c r="V94"/>
      <c r="W94"/>
      <c r="X94"/>
      <c r="Y94"/>
    </row>
    <row r="95" spans="1:25" ht="15.75" x14ac:dyDescent="0.25">
      <c r="A95" s="24" t="s">
        <v>96</v>
      </c>
      <c r="B95" s="21" t="s">
        <v>19</v>
      </c>
      <c r="C95" s="70"/>
      <c r="D95" s="70"/>
      <c r="E95" s="70"/>
      <c r="F95" s="70"/>
      <c r="G95" s="70"/>
      <c r="H95" s="68"/>
      <c r="I95" s="58"/>
      <c r="J95" s="83"/>
      <c r="K95" s="88"/>
      <c r="L95" s="2">
        <v>5.9</v>
      </c>
      <c r="M95" s="1" t="s">
        <v>126</v>
      </c>
      <c r="N95" s="31">
        <f t="shared" si="4"/>
        <v>0</v>
      </c>
      <c r="O95"/>
      <c r="P95"/>
      <c r="Q95"/>
      <c r="R95"/>
      <c r="S95"/>
      <c r="T95"/>
      <c r="U95"/>
      <c r="V95"/>
      <c r="W95"/>
      <c r="X95"/>
      <c r="Y95"/>
    </row>
    <row r="96" spans="1:25" ht="15.75" x14ac:dyDescent="0.25">
      <c r="A96" s="24" t="s">
        <v>98</v>
      </c>
      <c r="B96" s="21" t="s">
        <v>20</v>
      </c>
      <c r="C96" s="70"/>
      <c r="D96" s="70"/>
      <c r="E96" s="70"/>
      <c r="F96" s="70"/>
      <c r="G96" s="70"/>
      <c r="H96" s="68"/>
      <c r="I96" s="58"/>
      <c r="J96" s="83"/>
      <c r="K96" s="88"/>
      <c r="L96" s="2">
        <v>4.7</v>
      </c>
      <c r="M96" s="1" t="s">
        <v>126</v>
      </c>
      <c r="N96" s="31">
        <f t="shared" si="4"/>
        <v>0</v>
      </c>
      <c r="O96"/>
      <c r="P96"/>
      <c r="Q96"/>
      <c r="R96"/>
      <c r="S96"/>
      <c r="T96"/>
      <c r="U96"/>
      <c r="V96"/>
      <c r="W96"/>
      <c r="X96"/>
      <c r="Y96"/>
    </row>
    <row r="97" spans="1:25" ht="15.75" x14ac:dyDescent="0.25">
      <c r="A97" s="24" t="s">
        <v>97</v>
      </c>
      <c r="B97" s="4" t="s">
        <v>21</v>
      </c>
      <c r="C97" s="76"/>
      <c r="D97" s="76"/>
      <c r="E97" s="76"/>
      <c r="F97" s="76"/>
      <c r="G97" s="76"/>
      <c r="H97" s="68"/>
      <c r="I97" s="58"/>
      <c r="J97" s="83"/>
      <c r="K97" s="88"/>
      <c r="L97" s="2">
        <v>5.9</v>
      </c>
      <c r="M97" s="1" t="s">
        <v>126</v>
      </c>
      <c r="N97" s="31">
        <f t="shared" si="4"/>
        <v>0</v>
      </c>
      <c r="O97"/>
      <c r="P97"/>
      <c r="Q97"/>
      <c r="R97"/>
      <c r="S97"/>
      <c r="T97"/>
      <c r="U97"/>
      <c r="V97"/>
      <c r="W97"/>
      <c r="X97"/>
      <c r="Y97"/>
    </row>
    <row r="98" spans="1:25" ht="15.75" x14ac:dyDescent="0.25">
      <c r="A98" s="24" t="s">
        <v>99</v>
      </c>
      <c r="B98" s="4" t="s">
        <v>22</v>
      </c>
      <c r="C98" s="76"/>
      <c r="D98" s="76"/>
      <c r="E98" s="76"/>
      <c r="F98" s="76"/>
      <c r="G98" s="76"/>
      <c r="H98" s="68"/>
      <c r="I98" s="58"/>
      <c r="J98" s="83"/>
      <c r="K98" s="88"/>
      <c r="L98" s="2">
        <v>8.5</v>
      </c>
      <c r="M98" s="1" t="s">
        <v>126</v>
      </c>
      <c r="N98" s="31">
        <f t="shared" si="4"/>
        <v>0</v>
      </c>
      <c r="O98"/>
      <c r="P98"/>
      <c r="Q98"/>
      <c r="R98"/>
      <c r="S98"/>
      <c r="T98"/>
      <c r="U98"/>
      <c r="V98"/>
      <c r="W98"/>
      <c r="X98"/>
      <c r="Y98"/>
    </row>
    <row r="99" spans="1:25" ht="15.75" x14ac:dyDescent="0.25">
      <c r="A99" s="24" t="s">
        <v>91</v>
      </c>
      <c r="B99" s="4" t="s">
        <v>23</v>
      </c>
      <c r="C99" s="76"/>
      <c r="D99" s="76"/>
      <c r="E99" s="76"/>
      <c r="F99" s="76"/>
      <c r="G99" s="76"/>
      <c r="H99" s="68"/>
      <c r="I99" s="58"/>
      <c r="J99" s="83"/>
      <c r="K99" s="88"/>
      <c r="L99" s="2">
        <v>5.9</v>
      </c>
      <c r="M99" s="1" t="s">
        <v>126</v>
      </c>
      <c r="N99" s="31">
        <f t="shared" si="4"/>
        <v>0</v>
      </c>
      <c r="O99"/>
      <c r="P99"/>
      <c r="Q99"/>
      <c r="R99"/>
      <c r="S99"/>
      <c r="T99"/>
      <c r="U99"/>
      <c r="V99"/>
      <c r="W99"/>
      <c r="X99"/>
      <c r="Y99"/>
    </row>
    <row r="100" spans="1:25" ht="15.75" x14ac:dyDescent="0.25">
      <c r="A100" s="24" t="s">
        <v>102</v>
      </c>
      <c r="B100" s="5" t="s">
        <v>24</v>
      </c>
      <c r="C100" s="76"/>
      <c r="D100" s="76"/>
      <c r="E100" s="76"/>
      <c r="F100" s="76"/>
      <c r="G100" s="76"/>
      <c r="H100" s="68"/>
      <c r="I100" s="58"/>
      <c r="J100" s="83"/>
      <c r="K100" s="88"/>
      <c r="L100" s="2">
        <v>5.9</v>
      </c>
      <c r="M100" s="1" t="s">
        <v>126</v>
      </c>
      <c r="N100" s="31">
        <f t="shared" si="4"/>
        <v>0</v>
      </c>
      <c r="O100"/>
      <c r="P100"/>
      <c r="Q100"/>
      <c r="R100"/>
      <c r="S100"/>
      <c r="T100"/>
      <c r="U100"/>
      <c r="V100"/>
      <c r="W100"/>
      <c r="X100"/>
      <c r="Y100"/>
    </row>
    <row r="101" spans="1:25" ht="15.75" x14ac:dyDescent="0.25">
      <c r="A101" s="24" t="s">
        <v>113</v>
      </c>
      <c r="B101" s="21" t="s">
        <v>25</v>
      </c>
      <c r="C101" s="70"/>
      <c r="D101" s="70"/>
      <c r="E101" s="70"/>
      <c r="F101" s="70"/>
      <c r="G101" s="70"/>
      <c r="H101" s="78"/>
      <c r="I101" s="58"/>
      <c r="J101" s="83"/>
      <c r="K101" s="88"/>
      <c r="L101" s="2">
        <v>4.2</v>
      </c>
      <c r="M101" s="1" t="s">
        <v>126</v>
      </c>
      <c r="N101" s="31">
        <f t="shared" ref="N101:N104" si="5">L101*K101</f>
        <v>0</v>
      </c>
      <c r="O101"/>
      <c r="P101"/>
      <c r="Q101"/>
      <c r="R101"/>
      <c r="S101"/>
      <c r="T101"/>
      <c r="U101"/>
      <c r="V101"/>
      <c r="W101"/>
      <c r="X101"/>
      <c r="Y101"/>
    </row>
    <row r="102" spans="1:25" ht="15.75" x14ac:dyDescent="0.25">
      <c r="A102" s="24" t="s">
        <v>114</v>
      </c>
      <c r="B102" s="21" t="s">
        <v>26</v>
      </c>
      <c r="C102" s="70"/>
      <c r="D102" s="70"/>
      <c r="E102" s="70"/>
      <c r="F102" s="70"/>
      <c r="G102" s="70"/>
      <c r="H102" s="78"/>
      <c r="I102" s="58"/>
      <c r="J102" s="83"/>
      <c r="K102" s="88"/>
      <c r="L102" s="2">
        <v>4.2</v>
      </c>
      <c r="M102" s="1" t="s">
        <v>126</v>
      </c>
      <c r="N102" s="31">
        <f t="shared" si="5"/>
        <v>0</v>
      </c>
      <c r="O102"/>
      <c r="P102"/>
      <c r="Q102"/>
      <c r="R102"/>
      <c r="S102"/>
      <c r="T102"/>
      <c r="U102"/>
      <c r="V102"/>
      <c r="W102"/>
      <c r="X102"/>
      <c r="Y102"/>
    </row>
    <row r="103" spans="1:25" ht="15.75" x14ac:dyDescent="0.25">
      <c r="A103" s="24" t="s">
        <v>85</v>
      </c>
      <c r="B103" s="21" t="s">
        <v>27</v>
      </c>
      <c r="C103" s="70"/>
      <c r="D103" s="70"/>
      <c r="E103" s="70"/>
      <c r="F103" s="70"/>
      <c r="G103" s="70"/>
      <c r="H103" s="78"/>
      <c r="I103" s="58"/>
      <c r="J103" s="83"/>
      <c r="K103" s="88"/>
      <c r="L103" s="2">
        <v>8.5</v>
      </c>
      <c r="M103" s="1" t="s">
        <v>126</v>
      </c>
      <c r="N103" s="31">
        <f t="shared" si="5"/>
        <v>0</v>
      </c>
      <c r="O103"/>
      <c r="P103"/>
      <c r="Q103"/>
      <c r="R103"/>
      <c r="S103"/>
      <c r="T103"/>
      <c r="U103"/>
      <c r="V103"/>
      <c r="W103"/>
      <c r="X103"/>
      <c r="Y103"/>
    </row>
    <row r="104" spans="1:25" ht="15.75" x14ac:dyDescent="0.25">
      <c r="A104" s="24" t="s">
        <v>104</v>
      </c>
      <c r="B104" s="5" t="s">
        <v>29</v>
      </c>
      <c r="C104" s="80"/>
      <c r="D104" s="80"/>
      <c r="E104" s="80"/>
      <c r="F104" s="80"/>
      <c r="G104" s="80"/>
      <c r="H104" s="78"/>
      <c r="I104" s="58"/>
      <c r="J104" s="82"/>
      <c r="K104" s="88"/>
      <c r="L104" s="6">
        <v>15.2</v>
      </c>
      <c r="M104" s="1" t="s">
        <v>126</v>
      </c>
      <c r="N104" s="31">
        <f t="shared" si="5"/>
        <v>0</v>
      </c>
      <c r="O104"/>
      <c r="P104"/>
      <c r="Q104"/>
      <c r="R104"/>
      <c r="S104"/>
      <c r="T104"/>
      <c r="U104"/>
      <c r="V104"/>
      <c r="W104"/>
      <c r="X104"/>
      <c r="Y104"/>
    </row>
    <row r="105" spans="1:25" ht="15.75" x14ac:dyDescent="0.25">
      <c r="A105" s="24" t="s">
        <v>107</v>
      </c>
      <c r="B105" s="3" t="s">
        <v>136</v>
      </c>
      <c r="C105" s="81"/>
      <c r="D105" s="81"/>
      <c r="E105" s="81"/>
      <c r="F105" s="81"/>
      <c r="G105" s="81"/>
      <c r="H105" s="78"/>
      <c r="I105" s="58"/>
      <c r="J105" s="82"/>
      <c r="K105" s="88"/>
      <c r="L105" s="6">
        <v>11</v>
      </c>
      <c r="M105" s="1" t="s">
        <v>126</v>
      </c>
      <c r="N105" s="31">
        <f t="shared" ref="N105:N110" si="6">L105*K105</f>
        <v>0</v>
      </c>
      <c r="O105"/>
      <c r="P105"/>
      <c r="Q105"/>
      <c r="R105"/>
      <c r="S105"/>
      <c r="T105"/>
      <c r="U105"/>
      <c r="V105"/>
      <c r="W105"/>
      <c r="X105"/>
      <c r="Y105"/>
    </row>
    <row r="106" spans="1:25" ht="15.75" x14ac:dyDescent="0.25">
      <c r="A106" s="24" t="s">
        <v>99</v>
      </c>
      <c r="B106" s="3" t="s">
        <v>137</v>
      </c>
      <c r="C106" s="81"/>
      <c r="D106" s="81"/>
      <c r="E106" s="81"/>
      <c r="F106" s="81"/>
      <c r="G106" s="81"/>
      <c r="H106" s="78"/>
      <c r="I106" s="58"/>
      <c r="J106" s="82"/>
      <c r="K106" s="88"/>
      <c r="L106" s="6">
        <v>11</v>
      </c>
      <c r="M106" s="1" t="s">
        <v>126</v>
      </c>
      <c r="N106" s="31">
        <f t="shared" si="6"/>
        <v>0</v>
      </c>
      <c r="O106"/>
      <c r="P106"/>
      <c r="Q106"/>
      <c r="R106"/>
      <c r="S106"/>
      <c r="T106"/>
      <c r="U106"/>
      <c r="V106"/>
      <c r="W106"/>
      <c r="X106"/>
      <c r="Y106"/>
    </row>
    <row r="107" spans="1:25" ht="15.75" x14ac:dyDescent="0.25">
      <c r="A107" s="24" t="s">
        <v>134</v>
      </c>
      <c r="B107" s="3" t="s">
        <v>122</v>
      </c>
      <c r="C107" s="81"/>
      <c r="D107" s="81"/>
      <c r="E107" s="81"/>
      <c r="F107" s="81"/>
      <c r="G107" s="81"/>
      <c r="H107" s="78"/>
      <c r="I107" s="58"/>
      <c r="J107" s="82"/>
      <c r="K107" s="88"/>
      <c r="L107" s="6">
        <v>14.5</v>
      </c>
      <c r="M107" s="1" t="s">
        <v>126</v>
      </c>
      <c r="N107" s="31">
        <f t="shared" si="6"/>
        <v>0</v>
      </c>
      <c r="O107"/>
      <c r="P107"/>
      <c r="Q107"/>
      <c r="R107"/>
      <c r="S107"/>
      <c r="T107"/>
      <c r="U107"/>
      <c r="V107"/>
      <c r="W107"/>
      <c r="X107"/>
      <c r="Y107"/>
    </row>
    <row r="108" spans="1:25" ht="15.75" x14ac:dyDescent="0.25">
      <c r="A108" s="24" t="s">
        <v>135</v>
      </c>
      <c r="B108" s="3" t="s">
        <v>124</v>
      </c>
      <c r="C108" s="81"/>
      <c r="D108" s="81"/>
      <c r="E108" s="81"/>
      <c r="F108" s="81"/>
      <c r="G108" s="81"/>
      <c r="H108" s="78"/>
      <c r="I108" s="58"/>
      <c r="J108" s="82"/>
      <c r="K108" s="88"/>
      <c r="L108" s="6">
        <v>14.5</v>
      </c>
      <c r="M108" s="1" t="s">
        <v>139</v>
      </c>
      <c r="N108" s="31">
        <f t="shared" si="6"/>
        <v>0</v>
      </c>
      <c r="O108"/>
      <c r="P108"/>
      <c r="Q108"/>
      <c r="R108"/>
      <c r="S108"/>
      <c r="T108"/>
      <c r="U108"/>
      <c r="V108"/>
      <c r="W108"/>
      <c r="X108"/>
      <c r="Y108"/>
    </row>
    <row r="109" spans="1:25" ht="15.75" x14ac:dyDescent="0.25">
      <c r="A109" s="24"/>
      <c r="B109" s="3" t="s">
        <v>123</v>
      </c>
      <c r="C109" s="81"/>
      <c r="D109" s="81"/>
      <c r="E109" s="81"/>
      <c r="F109" s="81"/>
      <c r="G109" s="81"/>
      <c r="H109" s="78"/>
      <c r="I109" s="58"/>
      <c r="J109" s="82"/>
      <c r="K109" s="88"/>
      <c r="L109" s="6">
        <v>22</v>
      </c>
      <c r="M109" s="1" t="s">
        <v>126</v>
      </c>
      <c r="N109" s="31">
        <f t="shared" si="6"/>
        <v>0</v>
      </c>
      <c r="O109"/>
      <c r="P109"/>
      <c r="Q109"/>
      <c r="R109"/>
      <c r="S109"/>
      <c r="T109"/>
      <c r="U109"/>
      <c r="V109"/>
      <c r="W109"/>
      <c r="X109"/>
      <c r="Y109"/>
    </row>
    <row r="110" spans="1:25" ht="15.75" x14ac:dyDescent="0.25">
      <c r="A110" s="24"/>
      <c r="B110" s="3" t="s">
        <v>125</v>
      </c>
      <c r="C110" s="81"/>
      <c r="D110" s="81"/>
      <c r="E110" s="81"/>
      <c r="F110" s="81"/>
      <c r="G110" s="81"/>
      <c r="H110" s="78"/>
      <c r="I110" s="58"/>
      <c r="J110" s="82"/>
      <c r="K110" s="88"/>
      <c r="L110" s="6">
        <v>22</v>
      </c>
      <c r="M110" s="1" t="s">
        <v>126</v>
      </c>
      <c r="N110" s="31">
        <f t="shared" si="6"/>
        <v>0</v>
      </c>
      <c r="O110"/>
      <c r="P110"/>
      <c r="Q110"/>
      <c r="R110"/>
      <c r="S110"/>
      <c r="T110"/>
      <c r="U110"/>
      <c r="V110"/>
      <c r="W110"/>
      <c r="X110"/>
      <c r="Y110"/>
    </row>
    <row r="111" spans="1:25" ht="15.75" x14ac:dyDescent="0.25">
      <c r="A111" s="24" t="s">
        <v>99</v>
      </c>
      <c r="B111" s="21" t="s">
        <v>138</v>
      </c>
      <c r="C111" s="70"/>
      <c r="D111" s="70"/>
      <c r="E111" s="70"/>
      <c r="F111" s="70"/>
      <c r="G111" s="70"/>
      <c r="H111" s="78"/>
      <c r="I111" s="58"/>
      <c r="J111" s="83"/>
      <c r="K111" s="88"/>
      <c r="L111" s="2">
        <v>12</v>
      </c>
      <c r="M111" s="1" t="s">
        <v>126</v>
      </c>
      <c r="N111" s="31">
        <v>0</v>
      </c>
    </row>
    <row r="112" spans="1:25" ht="15.75" x14ac:dyDescent="0.25">
      <c r="A112" s="24" t="s">
        <v>103</v>
      </c>
      <c r="B112" s="3" t="s">
        <v>128</v>
      </c>
      <c r="C112" s="79"/>
      <c r="D112" s="79"/>
      <c r="E112" s="79"/>
      <c r="F112" s="79"/>
      <c r="G112" s="79"/>
      <c r="H112" s="78"/>
      <c r="I112" s="58"/>
      <c r="J112" s="83"/>
      <c r="K112" s="88"/>
      <c r="L112" s="2">
        <v>31.92</v>
      </c>
      <c r="M112" s="1" t="s">
        <v>126</v>
      </c>
      <c r="N112" s="31">
        <v>0</v>
      </c>
    </row>
    <row r="113" spans="1:25" ht="15.75" x14ac:dyDescent="0.25">
      <c r="A113" s="24" t="s">
        <v>115</v>
      </c>
      <c r="B113" s="3" t="s">
        <v>127</v>
      </c>
      <c r="C113" s="79"/>
      <c r="D113" s="79"/>
      <c r="E113" s="79"/>
      <c r="F113" s="79"/>
      <c r="G113" s="79"/>
      <c r="H113" s="78"/>
      <c r="I113" s="58"/>
      <c r="J113" s="83"/>
      <c r="K113" s="88"/>
      <c r="L113" s="2">
        <v>29.9</v>
      </c>
      <c r="M113" s="1" t="s">
        <v>126</v>
      </c>
      <c r="N113" s="31">
        <v>0</v>
      </c>
    </row>
    <row r="114" spans="1:25" ht="15.75" x14ac:dyDescent="0.25">
      <c r="A114" s="24"/>
      <c r="B114" s="3" t="s">
        <v>28</v>
      </c>
      <c r="C114" s="79"/>
      <c r="D114" s="79"/>
      <c r="E114" s="79"/>
      <c r="F114" s="79"/>
      <c r="G114" s="79"/>
      <c r="H114" s="78"/>
      <c r="I114" s="58"/>
      <c r="J114" s="83"/>
      <c r="K114" s="88"/>
      <c r="L114" s="2">
        <v>27.92</v>
      </c>
      <c r="M114" s="1" t="s">
        <v>126</v>
      </c>
      <c r="N114" s="31">
        <f t="shared" ref="N114:N120" si="7">L114*K114</f>
        <v>0</v>
      </c>
    </row>
    <row r="115" spans="1:25" ht="15.75" x14ac:dyDescent="0.25">
      <c r="A115" s="24"/>
      <c r="B115" s="3" t="s">
        <v>140</v>
      </c>
      <c r="C115" s="79"/>
      <c r="D115" s="79"/>
      <c r="E115" s="79"/>
      <c r="F115" s="79"/>
      <c r="G115" s="79"/>
      <c r="H115" s="78"/>
      <c r="I115" s="58"/>
      <c r="J115" s="83"/>
      <c r="K115" s="88"/>
      <c r="L115" s="2">
        <v>13</v>
      </c>
      <c r="M115" s="1" t="s">
        <v>126</v>
      </c>
      <c r="N115" s="31"/>
    </row>
    <row r="116" spans="1:25" ht="15.75" x14ac:dyDescent="0.25">
      <c r="A116" s="24" t="s">
        <v>142</v>
      </c>
      <c r="B116" s="3" t="s">
        <v>146</v>
      </c>
      <c r="C116" s="79"/>
      <c r="D116" s="79"/>
      <c r="E116" s="79"/>
      <c r="F116" s="79"/>
      <c r="G116" s="79"/>
      <c r="H116" s="78"/>
      <c r="I116" s="58"/>
      <c r="J116" s="83"/>
      <c r="K116" s="88"/>
      <c r="L116" s="2">
        <v>13</v>
      </c>
      <c r="M116" s="1" t="s">
        <v>126</v>
      </c>
      <c r="N116" s="31"/>
    </row>
    <row r="117" spans="1:25" ht="15.75" x14ac:dyDescent="0.25">
      <c r="A117" s="24" t="s">
        <v>143</v>
      </c>
      <c r="B117" s="3" t="s">
        <v>141</v>
      </c>
      <c r="C117" s="79"/>
      <c r="D117" s="79"/>
      <c r="E117" s="79"/>
      <c r="F117" s="79"/>
      <c r="G117" s="79"/>
      <c r="H117" s="78"/>
      <c r="I117" s="58"/>
      <c r="J117" s="83"/>
      <c r="K117" s="88"/>
      <c r="L117" s="2">
        <v>15</v>
      </c>
      <c r="M117" s="1" t="s">
        <v>126</v>
      </c>
      <c r="N117" s="31"/>
    </row>
    <row r="118" spans="1:25" s="11" customFormat="1" ht="25.5" customHeight="1" x14ac:dyDescent="0.25">
      <c r="A118" s="120" t="s">
        <v>130</v>
      </c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1"/>
    </row>
    <row r="119" spans="1:25" ht="15.75" x14ac:dyDescent="0.25">
      <c r="A119" s="24"/>
      <c r="B119" s="22" t="s">
        <v>131</v>
      </c>
      <c r="C119" s="81"/>
      <c r="D119" s="81"/>
      <c r="E119" s="81"/>
      <c r="F119" s="81"/>
      <c r="G119" s="81"/>
      <c r="H119" s="78"/>
      <c r="I119" s="58"/>
      <c r="J119" s="82"/>
      <c r="K119" s="88"/>
      <c r="L119" s="6">
        <v>5</v>
      </c>
      <c r="M119" s="1" t="s">
        <v>126</v>
      </c>
      <c r="N119" s="31">
        <f t="shared" si="7"/>
        <v>0</v>
      </c>
    </row>
    <row r="120" spans="1:25" ht="30" x14ac:dyDescent="0.25">
      <c r="A120" s="24"/>
      <c r="B120" s="90" t="s">
        <v>132</v>
      </c>
      <c r="C120" s="81"/>
      <c r="D120" s="81"/>
      <c r="E120" s="81"/>
      <c r="F120" s="81"/>
      <c r="G120" s="81"/>
      <c r="H120" s="78"/>
      <c r="I120" s="58"/>
      <c r="J120" s="82"/>
      <c r="K120" s="88"/>
      <c r="L120" s="6">
        <v>5</v>
      </c>
      <c r="M120" s="1" t="s">
        <v>126</v>
      </c>
      <c r="N120" s="31">
        <f t="shared" si="7"/>
        <v>0</v>
      </c>
    </row>
    <row r="121" spans="1:25" s="61" customFormat="1" x14ac:dyDescent="0.25">
      <c r="H121" s="62"/>
      <c r="I121" s="63"/>
      <c r="K121" s="63"/>
      <c r="L121" s="64"/>
      <c r="M121" s="9" t="s">
        <v>118</v>
      </c>
      <c r="N121" s="65">
        <f>SUM(N22:N120)</f>
        <v>0</v>
      </c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spans="1:25" x14ac:dyDescent="0.25">
      <c r="M122" s="12" t="s">
        <v>73</v>
      </c>
      <c r="N122" s="31">
        <f>+N121*0.1</f>
        <v>0</v>
      </c>
    </row>
    <row r="123" spans="1:25" x14ac:dyDescent="0.25">
      <c r="M123" s="9" t="s">
        <v>72</v>
      </c>
      <c r="N123" s="31">
        <f>+N121-N122</f>
        <v>0</v>
      </c>
    </row>
  </sheetData>
  <mergeCells count="24">
    <mergeCell ref="A118:N118"/>
    <mergeCell ref="C21:H21"/>
    <mergeCell ref="A71:B71"/>
    <mergeCell ref="A77:B77"/>
    <mergeCell ref="A83:B83"/>
    <mergeCell ref="A82:N82"/>
    <mergeCell ref="A92:B92"/>
    <mergeCell ref="C92:K92"/>
    <mergeCell ref="A1:B8"/>
    <mergeCell ref="M1:N8"/>
    <mergeCell ref="C1:L6"/>
    <mergeCell ref="C7:L8"/>
    <mergeCell ref="A89:B89"/>
    <mergeCell ref="C19:H19"/>
    <mergeCell ref="C12:F17"/>
    <mergeCell ref="M9:N9"/>
    <mergeCell ref="M10:N11"/>
    <mergeCell ref="L12:N12"/>
    <mergeCell ref="L13:N13"/>
    <mergeCell ref="L14:N17"/>
    <mergeCell ref="A9:L11"/>
    <mergeCell ref="A20:N20"/>
    <mergeCell ref="A21:B21"/>
    <mergeCell ref="A76:N76"/>
  </mergeCells>
  <phoneticPr fontId="4" type="noConversion"/>
  <dataValidations count="2">
    <dataValidation type="whole" allowBlank="1" showInputMessage="1" showErrorMessage="1" sqref="I22:I48" xr:uid="{97EEDF16-BD39-477E-BAB4-452278158DDF}">
      <formula1>500</formula1>
      <formula2>23572556527757200</formula2>
    </dataValidation>
    <dataValidation type="whole" operator="greaterThan" allowBlank="1" showInputMessage="1" showErrorMessage="1" sqref="J22:J48" xr:uid="{3EBC0C49-E6AE-40F0-8936-99DCBF550648}">
      <formula1>500</formula1>
    </dataValidation>
  </dataValidations>
  <pageMargins left="0.7" right="0.7" top="0.75" bottom="0.75" header="0.3" footer="0.3"/>
  <pageSetup paperSize="9" scale="25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FRANCAIS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COCAULT</dc:creator>
  <cp:lastModifiedBy>Jeanne Sales</cp:lastModifiedBy>
  <dcterms:created xsi:type="dcterms:W3CDTF">2023-11-07T17:13:40Z</dcterms:created>
  <dcterms:modified xsi:type="dcterms:W3CDTF">2024-08-08T12:28:51Z</dcterms:modified>
</cp:coreProperties>
</file>